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Nick\Documents\"/>
    </mc:Choice>
  </mc:AlternateContent>
  <xr:revisionPtr revIDLastSave="0" documentId="13_ncr:1_{D133621B-3FF2-40EC-AA63-C1D5FDEB5F7F}" xr6:coauthVersionLast="32" xr6:coauthVersionMax="32" xr10:uidLastSave="{00000000-0000-0000-0000-000000000000}"/>
  <bookViews>
    <workbookView xWindow="0" yWindow="0" windowWidth="9570" windowHeight="7980" xr2:uid="{00000000-000D-0000-FFFF-FFFF00000000}"/>
  </bookViews>
  <sheets>
    <sheet name="Transactions" sheetId="4" r:id="rId1"/>
    <sheet name="Income Statement" sheetId="6" r:id="rId2"/>
    <sheet name="Balance Sheet" sheetId="7" r:id="rId3"/>
    <sheet name="Chart of Accounts" sheetId="1" r:id="rId4"/>
    <sheet name="Account Types" sheetId="3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4" l="1"/>
  <c r="D51" i="4"/>
  <c r="C38" i="4" l="1"/>
  <c r="C25" i="4"/>
  <c r="C26" i="4"/>
  <c r="C27" i="4"/>
  <c r="C28" i="4"/>
  <c r="C23" i="4"/>
  <c r="C24" i="4"/>
  <c r="C29" i="4"/>
  <c r="E16" i="1"/>
  <c r="D16" i="1"/>
  <c r="C30" i="4"/>
  <c r="C31" i="4"/>
  <c r="C32" i="4"/>
  <c r="C33" i="4"/>
  <c r="C34" i="4"/>
  <c r="C35" i="4"/>
  <c r="C36" i="4"/>
  <c r="C37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268" i="7" l="1"/>
  <c r="C268" i="6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" i="4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7" i="1"/>
  <c r="E2" i="1"/>
  <c r="D17" i="1"/>
  <c r="D14" i="1"/>
  <c r="D15" i="1"/>
  <c r="D13" i="1"/>
  <c r="D11" i="1"/>
  <c r="D12" i="1"/>
  <c r="D10" i="1"/>
  <c r="D9" i="1"/>
  <c r="D8" i="1"/>
  <c r="D5" i="1"/>
  <c r="D7" i="1"/>
  <c r="D6" i="1"/>
  <c r="D4" i="1"/>
  <c r="D3" i="1"/>
  <c r="D2" i="1"/>
  <c r="F16" i="1" l="1"/>
  <c r="F4" i="1"/>
  <c r="F8" i="1"/>
  <c r="F12" i="1"/>
  <c r="E5" i="6" s="1"/>
  <c r="F17" i="1"/>
  <c r="E16" i="7" s="1"/>
  <c r="F14" i="1"/>
  <c r="F7" i="1"/>
  <c r="E8" i="7" s="1"/>
  <c r="F5" i="1"/>
  <c r="F9" i="1"/>
  <c r="F13" i="1"/>
  <c r="E13" i="7" s="1"/>
  <c r="F2" i="1"/>
  <c r="F6" i="1"/>
  <c r="E5" i="7" s="1"/>
  <c r="F10" i="1"/>
  <c r="F3" i="1"/>
  <c r="F11" i="1"/>
  <c r="E3" i="6" s="1"/>
  <c r="F15" i="1"/>
  <c r="E7" i="7" l="1"/>
  <c r="E4" i="7"/>
  <c r="E7" i="6"/>
  <c r="E13" i="6" s="1"/>
  <c r="E9" i="6"/>
  <c r="E6" i="7"/>
  <c r="E11" i="6" l="1"/>
  <c r="E17" i="7" s="1"/>
  <c r="E19" i="7" s="1"/>
  <c r="E10" i="7"/>
</calcChain>
</file>

<file path=xl/sharedStrings.xml><?xml version="1.0" encoding="utf-8"?>
<sst xmlns="http://schemas.openxmlformats.org/spreadsheetml/2006/main" count="90" uniqueCount="60">
  <si>
    <t>Acc #</t>
  </si>
  <si>
    <t>Name</t>
  </si>
  <si>
    <t>Type #</t>
  </si>
  <si>
    <t>Description</t>
  </si>
  <si>
    <t>Cash</t>
  </si>
  <si>
    <t>Petty Cash</t>
  </si>
  <si>
    <t>Class</t>
  </si>
  <si>
    <t>Asset</t>
  </si>
  <si>
    <t>Accounts Receivable</t>
  </si>
  <si>
    <t>Inventory</t>
  </si>
  <si>
    <t>Prepaid Insurance</t>
  </si>
  <si>
    <t>Other Assets</t>
  </si>
  <si>
    <t>Reserve for Bad Debt</t>
  </si>
  <si>
    <t>Supplies</t>
  </si>
  <si>
    <t>Equipment</t>
  </si>
  <si>
    <t>Tangible Assets</t>
  </si>
  <si>
    <t>Accum. Depr - Equipment</t>
  </si>
  <si>
    <t>Sales</t>
  </si>
  <si>
    <t>Cost of Goods Sold</t>
  </si>
  <si>
    <t>COGS</t>
  </si>
  <si>
    <t>Accounts Payable</t>
  </si>
  <si>
    <t>Liability</t>
  </si>
  <si>
    <t>Insurance Expense</t>
  </si>
  <si>
    <t>Supplies Expense</t>
  </si>
  <si>
    <t>Expenses</t>
  </si>
  <si>
    <t>Expense</t>
  </si>
  <si>
    <t>Retained Earnings</t>
  </si>
  <si>
    <t>Equity</t>
  </si>
  <si>
    <t>Date</t>
  </si>
  <si>
    <t>Debit</t>
  </si>
  <si>
    <t>Credit</t>
  </si>
  <si>
    <t>Account Name</t>
  </si>
  <si>
    <t>Balance</t>
  </si>
  <si>
    <t>Income Statement</t>
  </si>
  <si>
    <t>Gross Margin</t>
  </si>
  <si>
    <t>Net Income</t>
  </si>
  <si>
    <t>Balance Sheet</t>
  </si>
  <si>
    <t>Assets</t>
  </si>
  <si>
    <t>Total Assets</t>
  </si>
  <si>
    <t>Liabilities</t>
  </si>
  <si>
    <t>Total Liabilities &amp; Equity</t>
  </si>
  <si>
    <t>Depreciation Expense - Equipment</t>
  </si>
  <si>
    <t>2/31/2016</t>
  </si>
  <si>
    <t>Comments</t>
  </si>
  <si>
    <t>Purchased supplies with cash for $250.</t>
  </si>
  <si>
    <t>Purchased prepaid insurance for $1,200.</t>
  </si>
  <si>
    <t>Purchased inventory on account for $5,000.</t>
  </si>
  <si>
    <t>Sold inventory on account for $15,000.</t>
  </si>
  <si>
    <t>Sold $5,000 worth of inventory during sale.</t>
  </si>
  <si>
    <t>Used $100 worth of supplies during the month.</t>
  </si>
  <si>
    <t>Adjust prepaid insurance $100 which has expired. ($1200/12)</t>
  </si>
  <si>
    <t>Closing entry for January 2016 to Retained Earnings.</t>
  </si>
  <si>
    <t>Received payment on account for $7,500 (from 1/15/2016).</t>
  </si>
  <si>
    <t>Paid $5,000 for inventory purchased on account (from 1/10/2016).</t>
  </si>
  <si>
    <t>Purchased inventory with cash for $1,500.</t>
  </si>
  <si>
    <t>Sold inventory for $3,000.</t>
  </si>
  <si>
    <t>Sold $1,000 worth of inventory during sale.</t>
  </si>
  <si>
    <t>Purchased equipment with cash for $2,000 (useful life of 10 years with $0 salvage value).</t>
  </si>
  <si>
    <t>Gross Margin %</t>
  </si>
  <si>
    <t>Depreciation equipment for $16.67 ($2000/10/12).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</si>
</sst>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43" fontId="0" fillId="0" borderId="0" xfId="1" applyFont="1"/>
    <xf numFmtId="14" fontId="0" fillId="0" borderId="0" xfId="0" applyNumberFormat="1"/>
    <xf numFmtId="43" fontId="0" fillId="0" borderId="0" xfId="1" applyFont="1" applyBorder="1"/>
    <xf numFmtId="43" fontId="0" fillId="0" borderId="1" xfId="1" applyFont="1" applyBorder="1"/>
    <xf numFmtId="43" fontId="2" fillId="2" borderId="0" xfId="1" applyFont="1" applyFill="1" applyAlignment="1">
      <alignment horizontal="left" vertical="center"/>
    </xf>
    <xf numFmtId="9" fontId="0" fillId="0" borderId="0" xfId="2" applyFont="1"/>
    <xf numFmtId="0" fontId="2" fillId="2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6"/>
  <sheetViews>
    <sheetView tabSelected="1" workbookViewId="0"/>
  </sheetViews>
  <sheetFormatPr defaultRowHeight="12.75" x14ac:dyDescent="0.2"/>
  <cols>
    <col min="3" max="3" width="30.42578125" bestFit="1" customWidth="1"/>
    <col min="4" max="5" width="10.28515625" style="3" bestFit="1" customWidth="1"/>
    <col min="6" max="6" width="74.85546875" bestFit="1" customWidth="1"/>
  </cols>
  <sheetData>
    <row r="1" spans="1:6" x14ac:dyDescent="0.2">
      <c r="A1" s="1" t="s">
        <v>28</v>
      </c>
      <c r="B1" s="1" t="s">
        <v>0</v>
      </c>
      <c r="C1" s="1" t="s">
        <v>31</v>
      </c>
      <c r="D1" s="2" t="s">
        <v>29</v>
      </c>
      <c r="E1" s="2" t="s">
        <v>30</v>
      </c>
      <c r="F1" s="7" t="s">
        <v>43</v>
      </c>
    </row>
    <row r="2" spans="1:6" x14ac:dyDescent="0.2">
      <c r="C2" t="str">
        <f>IF(ISERROR(VLOOKUP(B2,'Chart of Accounts'!A:E,2,FALSE)),"",VLOOKUP(B2,'Chart of Accounts'!A:E,2,FALSE))</f>
        <v/>
      </c>
    </row>
    <row r="3" spans="1:6" x14ac:dyDescent="0.2">
      <c r="A3" s="4">
        <v>42370</v>
      </c>
      <c r="B3">
        <v>1350</v>
      </c>
      <c r="C3" t="str">
        <f>IF(ISERROR(VLOOKUP(B3,'Chart of Accounts'!A:E,2,FALSE)),"",VLOOKUP(B3,'Chart of Accounts'!A:E,2,FALSE))</f>
        <v>Supplies</v>
      </c>
      <c r="D3" s="3">
        <v>250</v>
      </c>
    </row>
    <row r="4" spans="1:6" x14ac:dyDescent="0.2">
      <c r="B4">
        <v>1010</v>
      </c>
      <c r="C4" t="str">
        <f>IF(ISERROR(VLOOKUP(B4,'Chart of Accounts'!A:E,2,FALSE)),"",VLOOKUP(B4,'Chart of Accounts'!A:E,2,FALSE))</f>
        <v>Cash</v>
      </c>
      <c r="E4" s="3">
        <v>250</v>
      </c>
      <c r="F4" t="s">
        <v>44</v>
      </c>
    </row>
    <row r="5" spans="1:6" x14ac:dyDescent="0.2">
      <c r="C5" t="str">
        <f>IF(ISERROR(VLOOKUP(B5,'Chart of Accounts'!A:E,2,FALSE)),"",VLOOKUP(B5,'Chart of Accounts'!A:E,2,FALSE))</f>
        <v/>
      </c>
    </row>
    <row r="6" spans="1:6" x14ac:dyDescent="0.2">
      <c r="A6" s="4">
        <v>42374</v>
      </c>
      <c r="B6">
        <v>1300</v>
      </c>
      <c r="C6" t="str">
        <f>IF(ISERROR(VLOOKUP(B6,'Chart of Accounts'!A:E,2,FALSE)),"",VLOOKUP(B6,'Chart of Accounts'!A:E,2,FALSE))</f>
        <v>Prepaid Insurance</v>
      </c>
      <c r="D6" s="3">
        <v>1200</v>
      </c>
    </row>
    <row r="7" spans="1:6" x14ac:dyDescent="0.2">
      <c r="B7">
        <v>1010</v>
      </c>
      <c r="C7" t="str">
        <f>IF(ISERROR(VLOOKUP(B7,'Chart of Accounts'!A:E,2,FALSE)),"",VLOOKUP(B7,'Chart of Accounts'!A:E,2,FALSE))</f>
        <v>Cash</v>
      </c>
      <c r="E7" s="3">
        <v>1200</v>
      </c>
      <c r="F7" t="s">
        <v>45</v>
      </c>
    </row>
    <row r="8" spans="1:6" x14ac:dyDescent="0.2">
      <c r="C8" t="str">
        <f>IF(ISERROR(VLOOKUP(B8,'Chart of Accounts'!A:E,2,FALSE)),"",VLOOKUP(B8,'Chart of Accounts'!A:E,2,FALSE))</f>
        <v/>
      </c>
    </row>
    <row r="9" spans="1:6" x14ac:dyDescent="0.2">
      <c r="A9" s="4">
        <v>42379</v>
      </c>
      <c r="B9">
        <v>1200</v>
      </c>
      <c r="C9" t="str">
        <f>IF(ISERROR(VLOOKUP(B9,'Chart of Accounts'!A:E,2,FALSE)),"",VLOOKUP(B9,'Chart of Accounts'!A:E,2,FALSE))</f>
        <v>Inventory</v>
      </c>
      <c r="D9" s="3">
        <v>5000</v>
      </c>
    </row>
    <row r="10" spans="1:6" x14ac:dyDescent="0.2">
      <c r="B10">
        <v>1700</v>
      </c>
      <c r="C10" t="str">
        <f>IF(ISERROR(VLOOKUP(B10,'Chart of Accounts'!A:E,2,FALSE)),"",VLOOKUP(B10,'Chart of Accounts'!A:E,2,FALSE))</f>
        <v>Accounts Payable</v>
      </c>
      <c r="E10" s="3">
        <v>5000</v>
      </c>
      <c r="F10" t="s">
        <v>46</v>
      </c>
    </row>
    <row r="11" spans="1:6" x14ac:dyDescent="0.2">
      <c r="C11" t="str">
        <f>IF(ISERROR(VLOOKUP(B11,'Chart of Accounts'!A:E,2,FALSE)),"",VLOOKUP(B11,'Chart of Accounts'!A:E,2,FALSE))</f>
        <v/>
      </c>
    </row>
    <row r="12" spans="1:6" x14ac:dyDescent="0.2">
      <c r="A12" s="4">
        <v>42384</v>
      </c>
      <c r="B12">
        <v>1100</v>
      </c>
      <c r="C12" t="str">
        <f>IF(ISERROR(VLOOKUP(B12,'Chart of Accounts'!A:E,2,FALSE)),"",VLOOKUP(B12,'Chart of Accounts'!A:E,2,FALSE))</f>
        <v>Accounts Receivable</v>
      </c>
      <c r="D12" s="3">
        <v>15000</v>
      </c>
    </row>
    <row r="13" spans="1:6" x14ac:dyDescent="0.2">
      <c r="B13">
        <v>1500</v>
      </c>
      <c r="C13" t="str">
        <f>IF(ISERROR(VLOOKUP(B13,'Chart of Accounts'!A:E,2,FALSE)),"",VLOOKUP(B13,'Chart of Accounts'!A:E,2,FALSE))</f>
        <v>Sales</v>
      </c>
      <c r="E13" s="3">
        <v>15000</v>
      </c>
      <c r="F13" t="s">
        <v>47</v>
      </c>
    </row>
    <row r="14" spans="1:6" x14ac:dyDescent="0.2">
      <c r="C14" t="str">
        <f>IF(ISERROR(VLOOKUP(B14,'Chart of Accounts'!A:E,2,FALSE)),"",VLOOKUP(B14,'Chart of Accounts'!A:E,2,FALSE))</f>
        <v/>
      </c>
    </row>
    <row r="15" spans="1:6" x14ac:dyDescent="0.2">
      <c r="B15">
        <v>1600</v>
      </c>
      <c r="C15" t="str">
        <f>IF(ISERROR(VLOOKUP(B15,'Chart of Accounts'!A:E,2,FALSE)),"",VLOOKUP(B15,'Chart of Accounts'!A:E,2,FALSE))</f>
        <v>Cost of Goods Sold</v>
      </c>
      <c r="D15" s="3">
        <v>5000</v>
      </c>
    </row>
    <row r="16" spans="1:6" x14ac:dyDescent="0.2">
      <c r="B16">
        <v>1200</v>
      </c>
      <c r="C16" t="str">
        <f>IF(ISERROR(VLOOKUP(B16,'Chart of Accounts'!A:E,2,FALSE)),"",VLOOKUP(B16,'Chart of Accounts'!A:E,2,FALSE))</f>
        <v>Inventory</v>
      </c>
      <c r="E16" s="3">
        <v>5000</v>
      </c>
      <c r="F16" t="s">
        <v>48</v>
      </c>
    </row>
    <row r="17" spans="1:6" x14ac:dyDescent="0.2">
      <c r="C17" t="str">
        <f>IF(ISERROR(VLOOKUP(B17,'Chart of Accounts'!A:E,2,FALSE)),"",VLOOKUP(B17,'Chart of Accounts'!A:E,2,FALSE))</f>
        <v/>
      </c>
    </row>
    <row r="18" spans="1:6" x14ac:dyDescent="0.2">
      <c r="A18" s="4">
        <v>42400</v>
      </c>
      <c r="B18">
        <v>1850</v>
      </c>
      <c r="C18" t="str">
        <f>IF(ISERROR(VLOOKUP(B18,'Chart of Accounts'!A:E,2,FALSE)),"",VLOOKUP(B18,'Chart of Accounts'!A:E,2,FALSE))</f>
        <v>Supplies Expense</v>
      </c>
      <c r="D18" s="3">
        <v>100</v>
      </c>
    </row>
    <row r="19" spans="1:6" x14ac:dyDescent="0.2">
      <c r="B19">
        <v>1350</v>
      </c>
      <c r="C19" t="str">
        <f>IF(ISERROR(VLOOKUP(B19,'Chart of Accounts'!A:E,2,FALSE)),"",VLOOKUP(B19,'Chart of Accounts'!A:E,2,FALSE))</f>
        <v>Supplies</v>
      </c>
      <c r="E19" s="3">
        <v>100</v>
      </c>
      <c r="F19" t="s">
        <v>49</v>
      </c>
    </row>
    <row r="20" spans="1:6" x14ac:dyDescent="0.2">
      <c r="C20" t="str">
        <f>IF(ISERROR(VLOOKUP(B20,'Chart of Accounts'!A:E,2,FALSE)),"",VLOOKUP(B20,'Chart of Accounts'!A:E,2,FALSE))</f>
        <v/>
      </c>
    </row>
    <row r="21" spans="1:6" x14ac:dyDescent="0.2">
      <c r="B21">
        <v>1800</v>
      </c>
      <c r="C21" t="str">
        <f>IF(ISERROR(VLOOKUP(B21,'Chart of Accounts'!A:E,2,FALSE)),"",VLOOKUP(B21,'Chart of Accounts'!A:E,2,FALSE))</f>
        <v>Insurance Expense</v>
      </c>
      <c r="D21" s="3">
        <v>100</v>
      </c>
    </row>
    <row r="22" spans="1:6" x14ac:dyDescent="0.2">
      <c r="B22">
        <v>1300</v>
      </c>
      <c r="C22" t="str">
        <f>IF(ISERROR(VLOOKUP(B22,'Chart of Accounts'!A:E,2,FALSE)),"",VLOOKUP(B22,'Chart of Accounts'!A:E,2,FALSE))</f>
        <v>Prepaid Insurance</v>
      </c>
      <c r="E22" s="3">
        <v>100</v>
      </c>
      <c r="F22" t="s">
        <v>50</v>
      </c>
    </row>
    <row r="23" spans="1:6" x14ac:dyDescent="0.2">
      <c r="C23" t="str">
        <f>IF(ISERROR(VLOOKUP(B23,'Chart of Accounts'!A:E,2,FALSE)),"",VLOOKUP(B23,'Chart of Accounts'!A:E,2,FALSE))</f>
        <v/>
      </c>
    </row>
    <row r="24" spans="1:6" x14ac:dyDescent="0.2">
      <c r="A24" s="4">
        <v>42400</v>
      </c>
      <c r="B24">
        <v>1500</v>
      </c>
      <c r="C24" t="str">
        <f>IF(ISERROR(VLOOKUP(B24,'Chart of Accounts'!A:E,2,FALSE)),"",VLOOKUP(B24,'Chart of Accounts'!A:E,2,FALSE))</f>
        <v>Sales</v>
      </c>
      <c r="D24" s="3">
        <v>15000</v>
      </c>
    </row>
    <row r="25" spans="1:6" x14ac:dyDescent="0.2">
      <c r="A25" s="4"/>
      <c r="B25">
        <v>1600</v>
      </c>
      <c r="C25" t="str">
        <f>IF(ISERROR(VLOOKUP(B25,'Chart of Accounts'!A:E,2,FALSE)),"",VLOOKUP(B25,'Chart of Accounts'!A:E,2,FALSE))</f>
        <v>Cost of Goods Sold</v>
      </c>
      <c r="E25" s="3">
        <v>5000</v>
      </c>
    </row>
    <row r="26" spans="1:6" x14ac:dyDescent="0.2">
      <c r="A26" s="4"/>
      <c r="B26">
        <v>1850</v>
      </c>
      <c r="C26" t="str">
        <f>IF(ISERROR(VLOOKUP(B26,'Chart of Accounts'!A:E,2,FALSE)),"",VLOOKUP(B26,'Chart of Accounts'!A:E,2,FALSE))</f>
        <v>Supplies Expense</v>
      </c>
      <c r="E26" s="3">
        <v>100</v>
      </c>
    </row>
    <row r="27" spans="1:6" x14ac:dyDescent="0.2">
      <c r="B27">
        <v>1800</v>
      </c>
      <c r="C27" t="str">
        <f>IF(ISERROR(VLOOKUP(B27,'Chart of Accounts'!A:E,2,FALSE)),"",VLOOKUP(B27,'Chart of Accounts'!A:E,2,FALSE))</f>
        <v>Insurance Expense</v>
      </c>
      <c r="E27" s="3">
        <v>100</v>
      </c>
    </row>
    <row r="28" spans="1:6" x14ac:dyDescent="0.2">
      <c r="B28">
        <v>2000</v>
      </c>
      <c r="C28" t="str">
        <f>IF(ISERROR(VLOOKUP(B28,'Chart of Accounts'!A:E,2,FALSE)),"",VLOOKUP(B28,'Chart of Accounts'!A:E,2,FALSE))</f>
        <v>Retained Earnings</v>
      </c>
      <c r="E28" s="3">
        <v>9800</v>
      </c>
      <c r="F28" t="s">
        <v>51</v>
      </c>
    </row>
    <row r="29" spans="1:6" x14ac:dyDescent="0.2">
      <c r="C29" t="str">
        <f>IF(ISERROR(VLOOKUP(B29,'Chart of Accounts'!A:E,2,FALSE)),"",VLOOKUP(B29,'Chart of Accounts'!A:E,2,FALSE))</f>
        <v/>
      </c>
    </row>
    <row r="30" spans="1:6" x14ac:dyDescent="0.2">
      <c r="A30" s="4">
        <v>42401</v>
      </c>
      <c r="B30">
        <v>1010</v>
      </c>
      <c r="C30" t="str">
        <f>IF(ISERROR(VLOOKUP(B30,'Chart of Accounts'!A:E,2,FALSE)),"",VLOOKUP(B30,'Chart of Accounts'!A:E,2,FALSE))</f>
        <v>Cash</v>
      </c>
      <c r="D30" s="3">
        <v>7500</v>
      </c>
    </row>
    <row r="31" spans="1:6" x14ac:dyDescent="0.2">
      <c r="B31">
        <v>1100</v>
      </c>
      <c r="C31" t="str">
        <f>IF(ISERROR(VLOOKUP(B31,'Chart of Accounts'!A:E,2,FALSE)),"",VLOOKUP(B31,'Chart of Accounts'!A:E,2,FALSE))</f>
        <v>Accounts Receivable</v>
      </c>
      <c r="E31" s="3">
        <v>7500</v>
      </c>
      <c r="F31" t="s">
        <v>52</v>
      </c>
    </row>
    <row r="32" spans="1:6" x14ac:dyDescent="0.2">
      <c r="C32" t="str">
        <f>IF(ISERROR(VLOOKUP(B32,'Chart of Accounts'!A:E,2,FALSE)),"",VLOOKUP(B32,'Chart of Accounts'!A:E,2,FALSE))</f>
        <v/>
      </c>
    </row>
    <row r="33" spans="1:6" x14ac:dyDescent="0.2">
      <c r="A33" s="4">
        <v>42405</v>
      </c>
      <c r="B33">
        <v>1400</v>
      </c>
      <c r="C33" t="str">
        <f>IF(ISERROR(VLOOKUP(B33,'Chart of Accounts'!A:E,2,FALSE)),"",VLOOKUP(B33,'Chart of Accounts'!A:E,2,FALSE))</f>
        <v>Equipment</v>
      </c>
      <c r="D33" s="3">
        <v>2000</v>
      </c>
    </row>
    <row r="34" spans="1:6" x14ac:dyDescent="0.2">
      <c r="B34">
        <v>1010</v>
      </c>
      <c r="C34" t="str">
        <f>IF(ISERROR(VLOOKUP(B34,'Chart of Accounts'!A:E,2,FALSE)),"",VLOOKUP(B34,'Chart of Accounts'!A:E,2,FALSE))</f>
        <v>Cash</v>
      </c>
      <c r="E34" s="3">
        <v>2000</v>
      </c>
      <c r="F34" t="s">
        <v>57</v>
      </c>
    </row>
    <row r="35" spans="1:6" x14ac:dyDescent="0.2">
      <c r="C35" t="str">
        <f>IF(ISERROR(VLOOKUP(B35,'Chart of Accounts'!A:E,2,FALSE)),"",VLOOKUP(B35,'Chart of Accounts'!A:E,2,FALSE))</f>
        <v/>
      </c>
    </row>
    <row r="36" spans="1:6" x14ac:dyDescent="0.2">
      <c r="A36" s="4">
        <v>42410</v>
      </c>
      <c r="B36">
        <v>1700</v>
      </c>
      <c r="C36" t="str">
        <f>IF(ISERROR(VLOOKUP(B36,'Chart of Accounts'!A:E,2,FALSE)),"",VLOOKUP(B36,'Chart of Accounts'!A:E,2,FALSE))</f>
        <v>Accounts Payable</v>
      </c>
      <c r="D36" s="3">
        <v>5000</v>
      </c>
    </row>
    <row r="37" spans="1:6" x14ac:dyDescent="0.2">
      <c r="B37">
        <v>1010</v>
      </c>
      <c r="C37" t="str">
        <f>IF(ISERROR(VLOOKUP(B37,'Chart of Accounts'!A:E,2,FALSE)),"",VLOOKUP(B37,'Chart of Accounts'!A:E,2,FALSE))</f>
        <v>Cash</v>
      </c>
      <c r="E37" s="3">
        <v>5000</v>
      </c>
      <c r="F37" t="s">
        <v>53</v>
      </c>
    </row>
    <row r="38" spans="1:6" x14ac:dyDescent="0.2">
      <c r="C38" t="str">
        <f>IF(ISERROR(VLOOKUP(B38,'Chart of Accounts'!A:E,2,FALSE)),"",VLOOKUP(B38,'Chart of Accounts'!A:E,2,FALSE))</f>
        <v/>
      </c>
    </row>
    <row r="39" spans="1:6" x14ac:dyDescent="0.2">
      <c r="A39" s="4">
        <v>42420</v>
      </c>
      <c r="B39">
        <v>1010</v>
      </c>
      <c r="C39" t="str">
        <f>IF(ISERROR(VLOOKUP(B39,'Chart of Accounts'!A:E,2,FALSE)),"",VLOOKUP(B39,'Chart of Accounts'!A:E,2,FALSE))</f>
        <v>Cash</v>
      </c>
      <c r="D39" s="3">
        <v>7500</v>
      </c>
    </row>
    <row r="40" spans="1:6" x14ac:dyDescent="0.2">
      <c r="B40">
        <v>1100</v>
      </c>
      <c r="C40" t="str">
        <f>IF(ISERROR(VLOOKUP(B40,'Chart of Accounts'!A:E,2,FALSE)),"",VLOOKUP(B40,'Chart of Accounts'!A:E,2,FALSE))</f>
        <v>Accounts Receivable</v>
      </c>
      <c r="E40" s="3">
        <v>7500</v>
      </c>
      <c r="F40" t="s">
        <v>52</v>
      </c>
    </row>
    <row r="41" spans="1:6" x14ac:dyDescent="0.2">
      <c r="C41" t="str">
        <f>IF(ISERROR(VLOOKUP(B41,'Chart of Accounts'!A:E,2,FALSE)),"",VLOOKUP(B41,'Chart of Accounts'!A:E,2,FALSE))</f>
        <v/>
      </c>
    </row>
    <row r="42" spans="1:6" x14ac:dyDescent="0.2">
      <c r="A42" s="4">
        <v>42425</v>
      </c>
      <c r="B42">
        <v>1200</v>
      </c>
      <c r="C42" t="str">
        <f>IF(ISERROR(VLOOKUP(B42,'Chart of Accounts'!A:E,2,FALSE)),"",VLOOKUP(B42,'Chart of Accounts'!A:E,2,FALSE))</f>
        <v>Inventory</v>
      </c>
      <c r="D42" s="3">
        <v>1500</v>
      </c>
    </row>
    <row r="43" spans="1:6" x14ac:dyDescent="0.2">
      <c r="B43">
        <v>1010</v>
      </c>
      <c r="C43" t="str">
        <f>IF(ISERROR(VLOOKUP(B43,'Chart of Accounts'!A:E,2,FALSE)),"",VLOOKUP(B43,'Chart of Accounts'!A:E,2,FALSE))</f>
        <v>Cash</v>
      </c>
      <c r="E43" s="3">
        <v>1500</v>
      </c>
      <c r="F43" t="s">
        <v>54</v>
      </c>
    </row>
    <row r="44" spans="1:6" x14ac:dyDescent="0.2">
      <c r="C44" t="str">
        <f>IF(ISERROR(VLOOKUP(B44,'Chart of Accounts'!A:E,2,FALSE)),"",VLOOKUP(B44,'Chart of Accounts'!A:E,2,FALSE))</f>
        <v/>
      </c>
    </row>
    <row r="45" spans="1:6" x14ac:dyDescent="0.2">
      <c r="A45" t="s">
        <v>42</v>
      </c>
      <c r="B45">
        <v>1010</v>
      </c>
      <c r="C45" t="str">
        <f>IF(ISERROR(VLOOKUP(B45,'Chart of Accounts'!A:E,2,FALSE)),"",VLOOKUP(B45,'Chart of Accounts'!A:E,2,FALSE))</f>
        <v>Cash</v>
      </c>
      <c r="D45" s="3">
        <v>3000</v>
      </c>
    </row>
    <row r="46" spans="1:6" x14ac:dyDescent="0.2">
      <c r="B46">
        <v>1500</v>
      </c>
      <c r="C46" t="str">
        <f>IF(ISERROR(VLOOKUP(B46,'Chart of Accounts'!A:E,2,FALSE)),"",VLOOKUP(B46,'Chart of Accounts'!A:E,2,FALSE))</f>
        <v>Sales</v>
      </c>
      <c r="E46" s="3">
        <v>3000</v>
      </c>
      <c r="F46" t="s">
        <v>55</v>
      </c>
    </row>
    <row r="47" spans="1:6" x14ac:dyDescent="0.2">
      <c r="C47" t="str">
        <f>IF(ISERROR(VLOOKUP(B47,'Chart of Accounts'!A:E,2,FALSE)),"",VLOOKUP(B47,'Chart of Accounts'!A:E,2,FALSE))</f>
        <v/>
      </c>
    </row>
    <row r="48" spans="1:6" x14ac:dyDescent="0.2">
      <c r="B48">
        <v>1600</v>
      </c>
      <c r="C48" t="str">
        <f>IF(ISERROR(VLOOKUP(B48,'Chart of Accounts'!A:E,2,FALSE)),"",VLOOKUP(B48,'Chart of Accounts'!A:E,2,FALSE))</f>
        <v>Cost of Goods Sold</v>
      </c>
      <c r="D48" s="3">
        <v>1000</v>
      </c>
    </row>
    <row r="49" spans="1:6" x14ac:dyDescent="0.2">
      <c r="B49">
        <v>1200</v>
      </c>
      <c r="C49" t="str">
        <f>IF(ISERROR(VLOOKUP(B49,'Chart of Accounts'!A:E,2,FALSE)),"",VLOOKUP(B49,'Chart of Accounts'!A:E,2,FALSE))</f>
        <v>Inventory</v>
      </c>
      <c r="E49" s="3">
        <v>1000</v>
      </c>
      <c r="F49" t="s">
        <v>56</v>
      </c>
    </row>
    <row r="50" spans="1:6" x14ac:dyDescent="0.2">
      <c r="C50" t="str">
        <f>IF(ISERROR(VLOOKUP(B50,'Chart of Accounts'!A:E,2,FALSE)),"",VLOOKUP(B50,'Chart of Accounts'!A:E,2,FALSE))</f>
        <v/>
      </c>
    </row>
    <row r="51" spans="1:6" x14ac:dyDescent="0.2">
      <c r="A51" t="s">
        <v>42</v>
      </c>
      <c r="B51">
        <v>1900</v>
      </c>
      <c r="C51" t="str">
        <f>IF(ISERROR(VLOOKUP(B51,'Chart of Accounts'!A:E,2,FALSE)),"",VLOOKUP(B51,'Chart of Accounts'!A:E,2,FALSE))</f>
        <v>Depreciation Expense - Equipment</v>
      </c>
      <c r="D51" s="3">
        <f>2000/10/12</f>
        <v>16.666666666666668</v>
      </c>
    </row>
    <row r="52" spans="1:6" x14ac:dyDescent="0.2">
      <c r="B52">
        <v>1450</v>
      </c>
      <c r="C52" t="str">
        <f>IF(ISERROR(VLOOKUP(B52,'Chart of Accounts'!A:E,2,FALSE)),"",VLOOKUP(B52,'Chart of Accounts'!A:E,2,FALSE))</f>
        <v>Accum. Depr - Equipment</v>
      </c>
      <c r="E52" s="3">
        <f>2000/10/12</f>
        <v>16.666666666666668</v>
      </c>
      <c r="F52" t="s">
        <v>59</v>
      </c>
    </row>
    <row r="53" spans="1:6" x14ac:dyDescent="0.2">
      <c r="C53" t="str">
        <f>IF(ISERROR(VLOOKUP(B53,'Chart of Accounts'!A:E,2,FALSE)),"",VLOOKUP(B53,'Chart of Accounts'!A:E,2,FALSE))</f>
        <v/>
      </c>
    </row>
    <row r="54" spans="1:6" x14ac:dyDescent="0.2">
      <c r="C54" t="str">
        <f>IF(ISERROR(VLOOKUP(B54,'Chart of Accounts'!A:E,2,FALSE)),"",VLOOKUP(B54,'Chart of Accounts'!A:E,2,FALSE))</f>
        <v/>
      </c>
    </row>
    <row r="55" spans="1:6" x14ac:dyDescent="0.2">
      <c r="C55" t="str">
        <f>IF(ISERROR(VLOOKUP(B55,'Chart of Accounts'!A:E,2,FALSE)),"",VLOOKUP(B55,'Chart of Accounts'!A:E,2,FALSE))</f>
        <v/>
      </c>
    </row>
    <row r="56" spans="1:6" x14ac:dyDescent="0.2">
      <c r="C56" t="str">
        <f>IF(ISERROR(VLOOKUP(B56,'Chart of Accounts'!A:E,2,FALSE)),"",VLOOKUP(B56,'Chart of Accounts'!A:E,2,FALSE))</f>
        <v/>
      </c>
    </row>
    <row r="57" spans="1:6" x14ac:dyDescent="0.2">
      <c r="C57" t="str">
        <f>IF(ISERROR(VLOOKUP(B57,'Chart of Accounts'!A:E,2,FALSE)),"",VLOOKUP(B57,'Chart of Accounts'!A:E,2,FALSE))</f>
        <v/>
      </c>
    </row>
    <row r="58" spans="1:6" x14ac:dyDescent="0.2">
      <c r="C58" t="str">
        <f>IF(ISERROR(VLOOKUP(B58,'Chart of Accounts'!A:E,2,FALSE)),"",VLOOKUP(B58,'Chart of Accounts'!A:E,2,FALSE))</f>
        <v/>
      </c>
    </row>
    <row r="59" spans="1:6" x14ac:dyDescent="0.2">
      <c r="C59" t="str">
        <f>IF(ISERROR(VLOOKUP(B59,'Chart of Accounts'!A:E,2,FALSE)),"",VLOOKUP(B59,'Chart of Accounts'!A:E,2,FALSE))</f>
        <v/>
      </c>
    </row>
    <row r="60" spans="1:6" x14ac:dyDescent="0.2">
      <c r="C60" t="str">
        <f>IF(ISERROR(VLOOKUP(B60,'Chart of Accounts'!A:E,2,FALSE)),"",VLOOKUP(B60,'Chart of Accounts'!A:E,2,FALSE))</f>
        <v/>
      </c>
    </row>
    <row r="61" spans="1:6" x14ac:dyDescent="0.2">
      <c r="C61" t="str">
        <f>IF(ISERROR(VLOOKUP(B61,'Chart of Accounts'!A:E,2,FALSE)),"",VLOOKUP(B61,'Chart of Accounts'!A:E,2,FALSE))</f>
        <v/>
      </c>
    </row>
    <row r="62" spans="1:6" x14ac:dyDescent="0.2">
      <c r="C62" t="str">
        <f>IF(ISERROR(VLOOKUP(B62,'Chart of Accounts'!A:E,2,FALSE)),"",VLOOKUP(B62,'Chart of Accounts'!A:E,2,FALSE))</f>
        <v/>
      </c>
    </row>
    <row r="63" spans="1:6" x14ac:dyDescent="0.2">
      <c r="C63" t="str">
        <f>IF(ISERROR(VLOOKUP(B63,'Chart of Accounts'!A:E,2,FALSE)),"",VLOOKUP(B63,'Chart of Accounts'!A:E,2,FALSE))</f>
        <v/>
      </c>
    </row>
    <row r="64" spans="1:6" x14ac:dyDescent="0.2">
      <c r="C64" t="str">
        <f>IF(ISERROR(VLOOKUP(B64,'Chart of Accounts'!A:E,2,FALSE)),"",VLOOKUP(B64,'Chart of Accounts'!A:E,2,FALSE))</f>
        <v/>
      </c>
    </row>
    <row r="65" spans="3:3" x14ac:dyDescent="0.2">
      <c r="C65" t="str">
        <f>IF(ISERROR(VLOOKUP(B65,'Chart of Accounts'!A:E,2,FALSE)),"",VLOOKUP(B65,'Chart of Accounts'!A:E,2,FALSE))</f>
        <v/>
      </c>
    </row>
    <row r="66" spans="3:3" x14ac:dyDescent="0.2">
      <c r="C66" t="str">
        <f>IF(ISERROR(VLOOKUP(B66,'Chart of Accounts'!A:E,2,FALSE)),"",VLOOKUP(B66,'Chart of Accounts'!A:E,2,FALSE))</f>
        <v/>
      </c>
    </row>
    <row r="67" spans="3:3" x14ac:dyDescent="0.2">
      <c r="C67" t="str">
        <f>IF(ISERROR(VLOOKUP(B67,'Chart of Accounts'!A:E,2,FALSE)),"",VLOOKUP(B67,'Chart of Accounts'!A:E,2,FALSE))</f>
        <v/>
      </c>
    </row>
    <row r="68" spans="3:3" x14ac:dyDescent="0.2">
      <c r="C68" t="str">
        <f>IF(ISERROR(VLOOKUP(B68,'Chart of Accounts'!A:E,2,FALSE)),"",VLOOKUP(B68,'Chart of Accounts'!A:E,2,FALSE))</f>
        <v/>
      </c>
    </row>
    <row r="69" spans="3:3" x14ac:dyDescent="0.2">
      <c r="C69" t="str">
        <f>IF(ISERROR(VLOOKUP(B69,'Chart of Accounts'!A:E,2,FALSE)),"",VLOOKUP(B69,'Chart of Accounts'!A:E,2,FALSE))</f>
        <v/>
      </c>
    </row>
    <row r="70" spans="3:3" x14ac:dyDescent="0.2">
      <c r="C70" t="str">
        <f>IF(ISERROR(VLOOKUP(B70,'Chart of Accounts'!A:E,2,FALSE)),"",VLOOKUP(B70,'Chart of Accounts'!A:E,2,FALSE))</f>
        <v/>
      </c>
    </row>
    <row r="71" spans="3:3" x14ac:dyDescent="0.2">
      <c r="C71" t="str">
        <f>IF(ISERROR(VLOOKUP(B71,'Chart of Accounts'!A:E,2,FALSE)),"",VLOOKUP(B71,'Chart of Accounts'!A:E,2,FALSE))</f>
        <v/>
      </c>
    </row>
    <row r="72" spans="3:3" x14ac:dyDescent="0.2">
      <c r="C72" t="str">
        <f>IF(ISERROR(VLOOKUP(B72,'Chart of Accounts'!A:E,2,FALSE)),"",VLOOKUP(B72,'Chart of Accounts'!A:E,2,FALSE))</f>
        <v/>
      </c>
    </row>
    <row r="73" spans="3:3" x14ac:dyDescent="0.2">
      <c r="C73" t="str">
        <f>IF(ISERROR(VLOOKUP(B73,'Chart of Accounts'!A:E,2,FALSE)),"",VLOOKUP(B73,'Chart of Accounts'!A:E,2,FALSE))</f>
        <v/>
      </c>
    </row>
    <row r="74" spans="3:3" x14ac:dyDescent="0.2">
      <c r="C74" t="str">
        <f>IF(ISERROR(VLOOKUP(B74,'Chart of Accounts'!A:E,2,FALSE)),"",VLOOKUP(B74,'Chart of Accounts'!A:E,2,FALSE))</f>
        <v/>
      </c>
    </row>
    <row r="75" spans="3:3" x14ac:dyDescent="0.2">
      <c r="C75" t="str">
        <f>IF(ISERROR(VLOOKUP(B75,'Chart of Accounts'!A:E,2,FALSE)),"",VLOOKUP(B75,'Chart of Accounts'!A:E,2,FALSE))</f>
        <v/>
      </c>
    </row>
    <row r="76" spans="3:3" x14ac:dyDescent="0.2">
      <c r="C76" t="str">
        <f>IF(ISERROR(VLOOKUP(B76,'Chart of Accounts'!A:E,2,FALSE)),"",VLOOKUP(B76,'Chart of Accounts'!A:E,2,FALSE))</f>
        <v/>
      </c>
    </row>
    <row r="77" spans="3:3" x14ac:dyDescent="0.2">
      <c r="C77" t="str">
        <f>IF(ISERROR(VLOOKUP(B77,'Chart of Accounts'!A:E,2,FALSE)),"",VLOOKUP(B77,'Chart of Accounts'!A:E,2,FALSE))</f>
        <v/>
      </c>
    </row>
    <row r="78" spans="3:3" x14ac:dyDescent="0.2">
      <c r="C78" t="str">
        <f>IF(ISERROR(VLOOKUP(B78,'Chart of Accounts'!A:E,2,FALSE)),"",VLOOKUP(B78,'Chart of Accounts'!A:E,2,FALSE))</f>
        <v/>
      </c>
    </row>
    <row r="79" spans="3:3" x14ac:dyDescent="0.2">
      <c r="C79" t="str">
        <f>IF(ISERROR(VLOOKUP(B79,'Chart of Accounts'!A:E,2,FALSE)),"",VLOOKUP(B79,'Chart of Accounts'!A:E,2,FALSE))</f>
        <v/>
      </c>
    </row>
    <row r="80" spans="3:3" x14ac:dyDescent="0.2">
      <c r="C80" t="str">
        <f>IF(ISERROR(VLOOKUP(B80,'Chart of Accounts'!A:E,2,FALSE)),"",VLOOKUP(B80,'Chart of Accounts'!A:E,2,FALSE))</f>
        <v/>
      </c>
    </row>
    <row r="81" spans="3:3" x14ac:dyDescent="0.2">
      <c r="C81" t="str">
        <f>IF(ISERROR(VLOOKUP(B81,'Chart of Accounts'!A:E,2,FALSE)),"",VLOOKUP(B81,'Chart of Accounts'!A:E,2,FALSE))</f>
        <v/>
      </c>
    </row>
    <row r="82" spans="3:3" x14ac:dyDescent="0.2">
      <c r="C82" t="str">
        <f>IF(ISERROR(VLOOKUP(B82,'Chart of Accounts'!A:E,2,FALSE)),"",VLOOKUP(B82,'Chart of Accounts'!A:E,2,FALSE))</f>
        <v/>
      </c>
    </row>
    <row r="83" spans="3:3" x14ac:dyDescent="0.2">
      <c r="C83" t="str">
        <f>IF(ISERROR(VLOOKUP(B83,'Chart of Accounts'!A:E,2,FALSE)),"",VLOOKUP(B83,'Chart of Accounts'!A:E,2,FALSE))</f>
        <v/>
      </c>
    </row>
    <row r="84" spans="3:3" x14ac:dyDescent="0.2">
      <c r="C84" t="str">
        <f>IF(ISERROR(VLOOKUP(B84,'Chart of Accounts'!A:E,2,FALSE)),"",VLOOKUP(B84,'Chart of Accounts'!A:E,2,FALSE))</f>
        <v/>
      </c>
    </row>
    <row r="85" spans="3:3" x14ac:dyDescent="0.2">
      <c r="C85" t="str">
        <f>IF(ISERROR(VLOOKUP(B85,'Chart of Accounts'!A:E,2,FALSE)),"",VLOOKUP(B85,'Chart of Accounts'!A:E,2,FALSE))</f>
        <v/>
      </c>
    </row>
    <row r="86" spans="3:3" x14ac:dyDescent="0.2">
      <c r="C86" t="str">
        <f>IF(ISERROR(VLOOKUP(B86,'Chart of Accounts'!A:E,2,FALSE)),"",VLOOKUP(B86,'Chart of Accounts'!A:E,2,FALSE))</f>
        <v/>
      </c>
    </row>
    <row r="87" spans="3:3" x14ac:dyDescent="0.2">
      <c r="C87" t="str">
        <f>IF(ISERROR(VLOOKUP(B87,'Chart of Accounts'!A:E,2,FALSE)),"",VLOOKUP(B87,'Chart of Accounts'!A:E,2,FALSE))</f>
        <v/>
      </c>
    </row>
    <row r="88" spans="3:3" x14ac:dyDescent="0.2">
      <c r="C88" t="str">
        <f>IF(ISERROR(VLOOKUP(B88,'Chart of Accounts'!A:E,2,FALSE)),"",VLOOKUP(B88,'Chart of Accounts'!A:E,2,FALSE))</f>
        <v/>
      </c>
    </row>
    <row r="89" spans="3:3" x14ac:dyDescent="0.2">
      <c r="C89" t="str">
        <f>IF(ISERROR(VLOOKUP(B89,'Chart of Accounts'!A:E,2,FALSE)),"",VLOOKUP(B89,'Chart of Accounts'!A:E,2,FALSE))</f>
        <v/>
      </c>
    </row>
    <row r="90" spans="3:3" x14ac:dyDescent="0.2">
      <c r="C90" t="str">
        <f>IF(ISERROR(VLOOKUP(B90,'Chart of Accounts'!A:E,2,FALSE)),"",VLOOKUP(B90,'Chart of Accounts'!A:E,2,FALSE))</f>
        <v/>
      </c>
    </row>
    <row r="91" spans="3:3" x14ac:dyDescent="0.2">
      <c r="C91" t="str">
        <f>IF(ISERROR(VLOOKUP(B91,'Chart of Accounts'!A:E,2,FALSE)),"",VLOOKUP(B91,'Chart of Accounts'!A:E,2,FALSE))</f>
        <v/>
      </c>
    </row>
    <row r="92" spans="3:3" x14ac:dyDescent="0.2">
      <c r="C92" t="str">
        <f>IF(ISERROR(VLOOKUP(B92,'Chart of Accounts'!A:E,2,FALSE)),"",VLOOKUP(B92,'Chart of Accounts'!A:E,2,FALSE))</f>
        <v/>
      </c>
    </row>
    <row r="93" spans="3:3" x14ac:dyDescent="0.2">
      <c r="C93" t="str">
        <f>IF(ISERROR(VLOOKUP(B93,'Chart of Accounts'!A:E,2,FALSE)),"",VLOOKUP(B93,'Chart of Accounts'!A:E,2,FALSE))</f>
        <v/>
      </c>
    </row>
    <row r="94" spans="3:3" x14ac:dyDescent="0.2">
      <c r="C94" t="str">
        <f>IF(ISERROR(VLOOKUP(B94,'Chart of Accounts'!A:E,2,FALSE)),"",VLOOKUP(B94,'Chart of Accounts'!A:E,2,FALSE))</f>
        <v/>
      </c>
    </row>
    <row r="95" spans="3:3" x14ac:dyDescent="0.2">
      <c r="C95" t="str">
        <f>IF(ISERROR(VLOOKUP(B95,'Chart of Accounts'!A:E,2,FALSE)),"",VLOOKUP(B95,'Chart of Accounts'!A:E,2,FALSE))</f>
        <v/>
      </c>
    </row>
    <row r="96" spans="3:3" x14ac:dyDescent="0.2">
      <c r="C96" t="str">
        <f>IF(ISERROR(VLOOKUP(B96,'Chart of Accounts'!A:E,2,FALSE)),"",VLOOKUP(B96,'Chart of Accounts'!A:E,2,FALSE))</f>
        <v/>
      </c>
    </row>
    <row r="97" spans="3:3" x14ac:dyDescent="0.2">
      <c r="C97" t="str">
        <f>IF(ISERROR(VLOOKUP(B97,'Chart of Accounts'!A:E,2,FALSE)),"",VLOOKUP(B97,'Chart of Accounts'!A:E,2,FALSE))</f>
        <v/>
      </c>
    </row>
    <row r="98" spans="3:3" x14ac:dyDescent="0.2">
      <c r="C98" t="str">
        <f>IF(ISERROR(VLOOKUP(B98,'Chart of Accounts'!A:E,2,FALSE)),"",VLOOKUP(B98,'Chart of Accounts'!A:E,2,FALSE))</f>
        <v/>
      </c>
    </row>
    <row r="99" spans="3:3" x14ac:dyDescent="0.2">
      <c r="C99" t="str">
        <f>IF(ISERROR(VLOOKUP(B99,'Chart of Accounts'!A:E,2,FALSE)),"",VLOOKUP(B99,'Chart of Accounts'!A:E,2,FALSE))</f>
        <v/>
      </c>
    </row>
    <row r="100" spans="3:3" x14ac:dyDescent="0.2">
      <c r="C100" t="str">
        <f>IF(ISERROR(VLOOKUP(B100,'Chart of Accounts'!A:E,2,FALSE)),"",VLOOKUP(B100,'Chart of Accounts'!A:E,2,FALSE))</f>
        <v/>
      </c>
    </row>
    <row r="101" spans="3:3" x14ac:dyDescent="0.2">
      <c r="C101" t="str">
        <f>IF(ISERROR(VLOOKUP(B101,'Chart of Accounts'!A:E,2,FALSE)),"",VLOOKUP(B101,'Chart of Accounts'!A:E,2,FALSE))</f>
        <v/>
      </c>
    </row>
    <row r="102" spans="3:3" x14ac:dyDescent="0.2">
      <c r="C102" t="str">
        <f>IF(ISERROR(VLOOKUP(B102,'Chart of Accounts'!A:E,2,FALSE)),"",VLOOKUP(B102,'Chart of Accounts'!A:E,2,FALSE))</f>
        <v/>
      </c>
    </row>
    <row r="103" spans="3:3" x14ac:dyDescent="0.2">
      <c r="C103" t="str">
        <f>IF(ISERROR(VLOOKUP(B103,'Chart of Accounts'!A:E,2,FALSE)),"",VLOOKUP(B103,'Chart of Accounts'!A:E,2,FALSE))</f>
        <v/>
      </c>
    </row>
    <row r="104" spans="3:3" x14ac:dyDescent="0.2">
      <c r="C104" t="str">
        <f>IF(ISERROR(VLOOKUP(B104,'Chart of Accounts'!A:E,2,FALSE)),"",VLOOKUP(B104,'Chart of Accounts'!A:E,2,FALSE))</f>
        <v/>
      </c>
    </row>
    <row r="105" spans="3:3" x14ac:dyDescent="0.2">
      <c r="C105" t="str">
        <f>IF(ISERROR(VLOOKUP(B105,'Chart of Accounts'!A:E,2,FALSE)),"",VLOOKUP(B105,'Chart of Accounts'!A:E,2,FALSE))</f>
        <v/>
      </c>
    </row>
    <row r="106" spans="3:3" x14ac:dyDescent="0.2">
      <c r="C106" t="str">
        <f>IF(ISERROR(VLOOKUP(B106,'Chart of Accounts'!A:E,2,FALSE)),"",VLOOKUP(B106,'Chart of Accounts'!A:E,2,FALSE))</f>
        <v/>
      </c>
    </row>
    <row r="107" spans="3:3" x14ac:dyDescent="0.2">
      <c r="C107" t="str">
        <f>IF(ISERROR(VLOOKUP(B107,'Chart of Accounts'!A:E,2,FALSE)),"",VLOOKUP(B107,'Chart of Accounts'!A:E,2,FALSE))</f>
        <v/>
      </c>
    </row>
    <row r="108" spans="3:3" x14ac:dyDescent="0.2">
      <c r="C108" t="str">
        <f>IF(ISERROR(VLOOKUP(B108,'Chart of Accounts'!A:E,2,FALSE)),"",VLOOKUP(B108,'Chart of Accounts'!A:E,2,FALSE))</f>
        <v/>
      </c>
    </row>
    <row r="109" spans="3:3" x14ac:dyDescent="0.2">
      <c r="C109" t="str">
        <f>IF(ISERROR(VLOOKUP(B109,'Chart of Accounts'!A:E,2,FALSE)),"",VLOOKUP(B109,'Chart of Accounts'!A:E,2,FALSE))</f>
        <v/>
      </c>
    </row>
    <row r="110" spans="3:3" x14ac:dyDescent="0.2">
      <c r="C110" t="str">
        <f>IF(ISERROR(VLOOKUP(B110,'Chart of Accounts'!A:E,2,FALSE)),"",VLOOKUP(B110,'Chart of Accounts'!A:E,2,FALSE))</f>
        <v/>
      </c>
    </row>
    <row r="111" spans="3:3" x14ac:dyDescent="0.2">
      <c r="C111" t="str">
        <f>IF(ISERROR(VLOOKUP(B111,'Chart of Accounts'!A:E,2,FALSE)),"",VLOOKUP(B111,'Chart of Accounts'!A:E,2,FALSE))</f>
        <v/>
      </c>
    </row>
    <row r="112" spans="3:3" x14ac:dyDescent="0.2">
      <c r="C112" t="str">
        <f>IF(ISERROR(VLOOKUP(B112,'Chart of Accounts'!A:E,2,FALSE)),"",VLOOKUP(B112,'Chart of Accounts'!A:E,2,FALSE))</f>
        <v/>
      </c>
    </row>
    <row r="113" spans="3:3" x14ac:dyDescent="0.2">
      <c r="C113" t="str">
        <f>IF(ISERROR(VLOOKUP(B113,'Chart of Accounts'!A:E,2,FALSE)),"",VLOOKUP(B113,'Chart of Accounts'!A:E,2,FALSE))</f>
        <v/>
      </c>
    </row>
    <row r="114" spans="3:3" x14ac:dyDescent="0.2">
      <c r="C114" t="str">
        <f>IF(ISERROR(VLOOKUP(B114,'Chart of Accounts'!A:E,2,FALSE)),"",VLOOKUP(B114,'Chart of Accounts'!A:E,2,FALSE))</f>
        <v/>
      </c>
    </row>
    <row r="115" spans="3:3" x14ac:dyDescent="0.2">
      <c r="C115" t="str">
        <f>IF(ISERROR(VLOOKUP(B115,'Chart of Accounts'!A:E,2,FALSE)),"",VLOOKUP(B115,'Chart of Accounts'!A:E,2,FALSE))</f>
        <v/>
      </c>
    </row>
    <row r="116" spans="3:3" x14ac:dyDescent="0.2">
      <c r="C116" t="str">
        <f>IF(ISERROR(VLOOKUP(B116,'Chart of Accounts'!A:E,2,FALSE)),"",VLOOKUP(B116,'Chart of Accounts'!A:E,2,FALSE))</f>
        <v/>
      </c>
    </row>
    <row r="117" spans="3:3" x14ac:dyDescent="0.2">
      <c r="C117" t="str">
        <f>IF(ISERROR(VLOOKUP(B117,'Chart of Accounts'!A:E,2,FALSE)),"",VLOOKUP(B117,'Chart of Accounts'!A:E,2,FALSE))</f>
        <v/>
      </c>
    </row>
    <row r="118" spans="3:3" x14ac:dyDescent="0.2">
      <c r="C118" t="str">
        <f>IF(ISERROR(VLOOKUP(B118,'Chart of Accounts'!A:E,2,FALSE)),"",VLOOKUP(B118,'Chart of Accounts'!A:E,2,FALSE))</f>
        <v/>
      </c>
    </row>
    <row r="119" spans="3:3" x14ac:dyDescent="0.2">
      <c r="C119" t="str">
        <f>IF(ISERROR(VLOOKUP(B119,'Chart of Accounts'!A:E,2,FALSE)),"",VLOOKUP(B119,'Chart of Accounts'!A:E,2,FALSE))</f>
        <v/>
      </c>
    </row>
    <row r="120" spans="3:3" x14ac:dyDescent="0.2">
      <c r="C120" t="str">
        <f>IF(ISERROR(VLOOKUP(B120,'Chart of Accounts'!A:E,2,FALSE)),"",VLOOKUP(B120,'Chart of Accounts'!A:E,2,FALSE))</f>
        <v/>
      </c>
    </row>
    <row r="121" spans="3:3" x14ac:dyDescent="0.2">
      <c r="C121" t="str">
        <f>IF(ISERROR(VLOOKUP(B121,'Chart of Accounts'!A:E,2,FALSE)),"",VLOOKUP(B121,'Chart of Accounts'!A:E,2,FALSE))</f>
        <v/>
      </c>
    </row>
    <row r="122" spans="3:3" x14ac:dyDescent="0.2">
      <c r="C122" t="str">
        <f>IF(ISERROR(VLOOKUP(B122,'Chart of Accounts'!A:E,2,FALSE)),"",VLOOKUP(B122,'Chart of Accounts'!A:E,2,FALSE))</f>
        <v/>
      </c>
    </row>
    <row r="123" spans="3:3" x14ac:dyDescent="0.2">
      <c r="C123" t="str">
        <f>IF(ISERROR(VLOOKUP(B123,'Chart of Accounts'!A:E,2,FALSE)),"",VLOOKUP(B123,'Chart of Accounts'!A:E,2,FALSE))</f>
        <v/>
      </c>
    </row>
    <row r="124" spans="3:3" x14ac:dyDescent="0.2">
      <c r="C124" t="str">
        <f>IF(ISERROR(VLOOKUP(B124,'Chart of Accounts'!A:E,2,FALSE)),"",VLOOKUP(B124,'Chart of Accounts'!A:E,2,FALSE))</f>
        <v/>
      </c>
    </row>
    <row r="125" spans="3:3" x14ac:dyDescent="0.2">
      <c r="C125" t="str">
        <f>IF(ISERROR(VLOOKUP(B125,'Chart of Accounts'!A:E,2,FALSE)),"",VLOOKUP(B125,'Chart of Accounts'!A:E,2,FALSE))</f>
        <v/>
      </c>
    </row>
    <row r="126" spans="3:3" x14ac:dyDescent="0.2">
      <c r="C126" t="str">
        <f>IF(ISERROR(VLOOKUP(B126,'Chart of Accounts'!A:E,2,FALSE)),"",VLOOKUP(B126,'Chart of Accounts'!A:E,2,FALSE))</f>
        <v/>
      </c>
    </row>
    <row r="127" spans="3:3" x14ac:dyDescent="0.2">
      <c r="C127" t="str">
        <f>IF(ISERROR(VLOOKUP(B127,'Chart of Accounts'!A:E,2,FALSE)),"",VLOOKUP(B127,'Chart of Accounts'!A:E,2,FALSE))</f>
        <v/>
      </c>
    </row>
    <row r="128" spans="3:3" x14ac:dyDescent="0.2">
      <c r="C128" t="str">
        <f>IF(ISERROR(VLOOKUP(B128,'Chart of Accounts'!A:E,2,FALSE)),"",VLOOKUP(B128,'Chart of Accounts'!A:E,2,FALSE))</f>
        <v/>
      </c>
    </row>
    <row r="129" spans="3:3" x14ac:dyDescent="0.2">
      <c r="C129" t="str">
        <f>IF(ISERROR(VLOOKUP(B129,'Chart of Accounts'!A:E,2,FALSE)),"",VLOOKUP(B129,'Chart of Accounts'!A:E,2,FALSE))</f>
        <v/>
      </c>
    </row>
    <row r="130" spans="3:3" x14ac:dyDescent="0.2">
      <c r="C130" t="str">
        <f>IF(ISERROR(VLOOKUP(B130,'Chart of Accounts'!A:E,2,FALSE)),"",VLOOKUP(B130,'Chart of Accounts'!A:E,2,FALSE))</f>
        <v/>
      </c>
    </row>
    <row r="131" spans="3:3" x14ac:dyDescent="0.2">
      <c r="C131" t="str">
        <f>IF(ISERROR(VLOOKUP(B131,'Chart of Accounts'!A:E,2,FALSE)),"",VLOOKUP(B131,'Chart of Accounts'!A:E,2,FALSE))</f>
        <v/>
      </c>
    </row>
    <row r="132" spans="3:3" x14ac:dyDescent="0.2">
      <c r="C132" t="str">
        <f>IF(ISERROR(VLOOKUP(B132,'Chart of Accounts'!A:E,2,FALSE)),"",VLOOKUP(B132,'Chart of Accounts'!A:E,2,FALSE))</f>
        <v/>
      </c>
    </row>
    <row r="133" spans="3:3" x14ac:dyDescent="0.2">
      <c r="C133" t="str">
        <f>IF(ISERROR(VLOOKUP(B133,'Chart of Accounts'!A:E,2,FALSE)),"",VLOOKUP(B133,'Chart of Accounts'!A:E,2,FALSE))</f>
        <v/>
      </c>
    </row>
    <row r="134" spans="3:3" x14ac:dyDescent="0.2">
      <c r="C134" t="str">
        <f>IF(ISERROR(VLOOKUP(B134,'Chart of Accounts'!A:E,2,FALSE)),"",VLOOKUP(B134,'Chart of Accounts'!A:E,2,FALSE))</f>
        <v/>
      </c>
    </row>
    <row r="135" spans="3:3" x14ac:dyDescent="0.2">
      <c r="C135" t="str">
        <f>IF(ISERROR(VLOOKUP(B135,'Chart of Accounts'!A:E,2,FALSE)),"",VLOOKUP(B135,'Chart of Accounts'!A:E,2,FALSE))</f>
        <v/>
      </c>
    </row>
    <row r="136" spans="3:3" x14ac:dyDescent="0.2">
      <c r="C136" t="str">
        <f>IF(ISERROR(VLOOKUP(B136,'Chart of Accounts'!A:E,2,FALSE)),"",VLOOKUP(B136,'Chart of Accounts'!A:E,2,FALSE))</f>
        <v/>
      </c>
    </row>
    <row r="137" spans="3:3" x14ac:dyDescent="0.2">
      <c r="C137" t="str">
        <f>IF(ISERROR(VLOOKUP(B137,'Chart of Accounts'!A:E,2,FALSE)),"",VLOOKUP(B137,'Chart of Accounts'!A:E,2,FALSE))</f>
        <v/>
      </c>
    </row>
    <row r="138" spans="3:3" x14ac:dyDescent="0.2">
      <c r="C138" t="str">
        <f>IF(ISERROR(VLOOKUP(B138,'Chart of Accounts'!A:E,2,FALSE)),"",VLOOKUP(B138,'Chart of Accounts'!A:E,2,FALSE))</f>
        <v/>
      </c>
    </row>
    <row r="139" spans="3:3" x14ac:dyDescent="0.2">
      <c r="C139" t="str">
        <f>IF(ISERROR(VLOOKUP(B139,'Chart of Accounts'!A:E,2,FALSE)),"",VLOOKUP(B139,'Chart of Accounts'!A:E,2,FALSE))</f>
        <v/>
      </c>
    </row>
    <row r="140" spans="3:3" x14ac:dyDescent="0.2">
      <c r="C140" t="str">
        <f>IF(ISERROR(VLOOKUP(B140,'Chart of Accounts'!A:E,2,FALSE)),"",VLOOKUP(B140,'Chart of Accounts'!A:E,2,FALSE))</f>
        <v/>
      </c>
    </row>
    <row r="141" spans="3:3" x14ac:dyDescent="0.2">
      <c r="C141" t="str">
        <f>IF(ISERROR(VLOOKUP(B141,'Chart of Accounts'!A:E,2,FALSE)),"",VLOOKUP(B141,'Chart of Accounts'!A:E,2,FALSE))</f>
        <v/>
      </c>
    </row>
    <row r="142" spans="3:3" x14ac:dyDescent="0.2">
      <c r="C142" t="str">
        <f>IF(ISERROR(VLOOKUP(B142,'Chart of Accounts'!A:E,2,FALSE)),"",VLOOKUP(B142,'Chart of Accounts'!A:E,2,FALSE))</f>
        <v/>
      </c>
    </row>
    <row r="143" spans="3:3" x14ac:dyDescent="0.2">
      <c r="C143" t="str">
        <f>IF(ISERROR(VLOOKUP(B143,'Chart of Accounts'!A:E,2,FALSE)),"",VLOOKUP(B143,'Chart of Accounts'!A:E,2,FALSE))</f>
        <v/>
      </c>
    </row>
    <row r="144" spans="3:3" x14ac:dyDescent="0.2">
      <c r="C144" t="str">
        <f>IF(ISERROR(VLOOKUP(B144,'Chart of Accounts'!A:E,2,FALSE)),"",VLOOKUP(B144,'Chart of Accounts'!A:E,2,FALSE))</f>
        <v/>
      </c>
    </row>
    <row r="145" spans="3:3" x14ac:dyDescent="0.2">
      <c r="C145" t="str">
        <f>IF(ISERROR(VLOOKUP(B145,'Chart of Accounts'!A:E,2,FALSE)),"",VLOOKUP(B145,'Chart of Accounts'!A:E,2,FALSE))</f>
        <v/>
      </c>
    </row>
    <row r="146" spans="3:3" x14ac:dyDescent="0.2">
      <c r="C146" t="str">
        <f>IF(ISERROR(VLOOKUP(B146,'Chart of Accounts'!A:E,2,FALSE)),"",VLOOKUP(B146,'Chart of Accounts'!A:E,2,FALSE))</f>
        <v/>
      </c>
    </row>
    <row r="147" spans="3:3" x14ac:dyDescent="0.2">
      <c r="C147" t="str">
        <f>IF(ISERROR(VLOOKUP(B147,'Chart of Accounts'!A:E,2,FALSE)),"",VLOOKUP(B147,'Chart of Accounts'!A:E,2,FALSE))</f>
        <v/>
      </c>
    </row>
    <row r="148" spans="3:3" x14ac:dyDescent="0.2">
      <c r="C148" t="str">
        <f>IF(ISERROR(VLOOKUP(B148,'Chart of Accounts'!A:E,2,FALSE)),"",VLOOKUP(B148,'Chart of Accounts'!A:E,2,FALSE))</f>
        <v/>
      </c>
    </row>
    <row r="149" spans="3:3" x14ac:dyDescent="0.2">
      <c r="C149" t="str">
        <f>IF(ISERROR(VLOOKUP(B149,'Chart of Accounts'!A:E,2,FALSE)),"",VLOOKUP(B149,'Chart of Accounts'!A:E,2,FALSE))</f>
        <v/>
      </c>
    </row>
    <row r="150" spans="3:3" x14ac:dyDescent="0.2">
      <c r="C150" t="str">
        <f>IF(ISERROR(VLOOKUP(B150,'Chart of Accounts'!A:E,2,FALSE)),"",VLOOKUP(B150,'Chart of Accounts'!A:E,2,FALSE))</f>
        <v/>
      </c>
    </row>
    <row r="151" spans="3:3" x14ac:dyDescent="0.2">
      <c r="C151" t="str">
        <f>IF(ISERROR(VLOOKUP(B151,'Chart of Accounts'!A:E,2,FALSE)),"",VLOOKUP(B151,'Chart of Accounts'!A:E,2,FALSE))</f>
        <v/>
      </c>
    </row>
    <row r="152" spans="3:3" x14ac:dyDescent="0.2">
      <c r="C152" t="str">
        <f>IF(ISERROR(VLOOKUP(B152,'Chart of Accounts'!A:E,2,FALSE)),"",VLOOKUP(B152,'Chart of Accounts'!A:E,2,FALSE))</f>
        <v/>
      </c>
    </row>
    <row r="153" spans="3:3" x14ac:dyDescent="0.2">
      <c r="C153" t="str">
        <f>IF(ISERROR(VLOOKUP(B153,'Chart of Accounts'!A:E,2,FALSE)),"",VLOOKUP(B153,'Chart of Accounts'!A:E,2,FALSE))</f>
        <v/>
      </c>
    </row>
    <row r="154" spans="3:3" x14ac:dyDescent="0.2">
      <c r="C154" t="str">
        <f>IF(ISERROR(VLOOKUP(B154,'Chart of Accounts'!A:E,2,FALSE)),"",VLOOKUP(B154,'Chart of Accounts'!A:E,2,FALSE))</f>
        <v/>
      </c>
    </row>
    <row r="155" spans="3:3" x14ac:dyDescent="0.2">
      <c r="C155" t="str">
        <f>IF(ISERROR(VLOOKUP(B155,'Chart of Accounts'!A:E,2,FALSE)),"",VLOOKUP(B155,'Chart of Accounts'!A:E,2,FALSE))</f>
        <v/>
      </c>
    </row>
    <row r="156" spans="3:3" x14ac:dyDescent="0.2">
      <c r="C156" t="str">
        <f>IF(ISERROR(VLOOKUP(B156,'Chart of Accounts'!A:E,2,FALSE)),"",VLOOKUP(B156,'Chart of Accounts'!A:E,2,FALSE))</f>
        <v/>
      </c>
    </row>
    <row r="157" spans="3:3" x14ac:dyDescent="0.2">
      <c r="C157" t="str">
        <f>IF(ISERROR(VLOOKUP(B157,'Chart of Accounts'!A:E,2,FALSE)),"",VLOOKUP(B157,'Chart of Accounts'!A:E,2,FALSE))</f>
        <v/>
      </c>
    </row>
    <row r="158" spans="3:3" x14ac:dyDescent="0.2">
      <c r="C158" t="str">
        <f>IF(ISERROR(VLOOKUP(B158,'Chart of Accounts'!A:E,2,FALSE)),"",VLOOKUP(B158,'Chart of Accounts'!A:E,2,FALSE))</f>
        <v/>
      </c>
    </row>
    <row r="159" spans="3:3" x14ac:dyDescent="0.2">
      <c r="C159" t="str">
        <f>IF(ISERROR(VLOOKUP(B159,'Chart of Accounts'!A:E,2,FALSE)),"",VLOOKUP(B159,'Chart of Accounts'!A:E,2,FALSE))</f>
        <v/>
      </c>
    </row>
    <row r="160" spans="3:3" x14ac:dyDescent="0.2">
      <c r="C160" t="str">
        <f>IF(ISERROR(VLOOKUP(B160,'Chart of Accounts'!A:E,2,FALSE)),"",VLOOKUP(B160,'Chart of Accounts'!A:E,2,FALSE))</f>
        <v/>
      </c>
    </row>
    <row r="161" spans="3:3" x14ac:dyDescent="0.2">
      <c r="C161" t="str">
        <f>IF(ISERROR(VLOOKUP(B161,'Chart of Accounts'!A:E,2,FALSE)),"",VLOOKUP(B161,'Chart of Accounts'!A:E,2,FALSE))</f>
        <v/>
      </c>
    </row>
    <row r="162" spans="3:3" x14ac:dyDescent="0.2">
      <c r="C162" t="str">
        <f>IF(ISERROR(VLOOKUP(B162,'Chart of Accounts'!A:E,2,FALSE)),"",VLOOKUP(B162,'Chart of Accounts'!A:E,2,FALSE))</f>
        <v/>
      </c>
    </row>
    <row r="163" spans="3:3" x14ac:dyDescent="0.2">
      <c r="C163" t="str">
        <f>IF(ISERROR(VLOOKUP(B163,'Chart of Accounts'!A:E,2,FALSE)),"",VLOOKUP(B163,'Chart of Accounts'!A:E,2,FALSE))</f>
        <v/>
      </c>
    </row>
    <row r="164" spans="3:3" x14ac:dyDescent="0.2">
      <c r="C164" t="str">
        <f>IF(ISERROR(VLOOKUP(B164,'Chart of Accounts'!A:E,2,FALSE)),"",VLOOKUP(B164,'Chart of Accounts'!A:E,2,FALSE))</f>
        <v/>
      </c>
    </row>
    <row r="165" spans="3:3" x14ac:dyDescent="0.2">
      <c r="C165" t="str">
        <f>IF(ISERROR(VLOOKUP(B165,'Chart of Accounts'!A:E,2,FALSE)),"",VLOOKUP(B165,'Chart of Accounts'!A:E,2,FALSE))</f>
        <v/>
      </c>
    </row>
    <row r="166" spans="3:3" x14ac:dyDescent="0.2">
      <c r="C166" t="str">
        <f>IF(ISERROR(VLOOKUP(B166,'Chart of Accounts'!A:E,2,FALSE)),"",VLOOKUP(B166,'Chart of Accounts'!A:E,2,FALSE))</f>
        <v/>
      </c>
    </row>
    <row r="167" spans="3:3" x14ac:dyDescent="0.2">
      <c r="C167" t="str">
        <f>IF(ISERROR(VLOOKUP(B167,'Chart of Accounts'!A:E,2,FALSE)),"",VLOOKUP(B167,'Chart of Accounts'!A:E,2,FALSE))</f>
        <v/>
      </c>
    </row>
    <row r="168" spans="3:3" x14ac:dyDescent="0.2">
      <c r="C168" t="str">
        <f>IF(ISERROR(VLOOKUP(B168,'Chart of Accounts'!A:E,2,FALSE)),"",VLOOKUP(B168,'Chart of Accounts'!A:E,2,FALSE))</f>
        <v/>
      </c>
    </row>
    <row r="169" spans="3:3" x14ac:dyDescent="0.2">
      <c r="C169" t="str">
        <f>IF(ISERROR(VLOOKUP(B169,'Chart of Accounts'!A:E,2,FALSE)),"",VLOOKUP(B169,'Chart of Accounts'!A:E,2,FALSE))</f>
        <v/>
      </c>
    </row>
    <row r="170" spans="3:3" x14ac:dyDescent="0.2">
      <c r="C170" t="str">
        <f>IF(ISERROR(VLOOKUP(B170,'Chart of Accounts'!A:E,2,FALSE)),"",VLOOKUP(B170,'Chart of Accounts'!A:E,2,FALSE))</f>
        <v/>
      </c>
    </row>
    <row r="171" spans="3:3" x14ac:dyDescent="0.2">
      <c r="C171" t="str">
        <f>IF(ISERROR(VLOOKUP(B171,'Chart of Accounts'!A:E,2,FALSE)),"",VLOOKUP(B171,'Chart of Accounts'!A:E,2,FALSE))</f>
        <v/>
      </c>
    </row>
    <row r="172" spans="3:3" x14ac:dyDescent="0.2">
      <c r="C172" t="str">
        <f>IF(ISERROR(VLOOKUP(B172,'Chart of Accounts'!A:E,2,FALSE)),"",VLOOKUP(B172,'Chart of Accounts'!A:E,2,FALSE))</f>
        <v/>
      </c>
    </row>
    <row r="173" spans="3:3" x14ac:dyDescent="0.2">
      <c r="C173" t="str">
        <f>IF(ISERROR(VLOOKUP(B173,'Chart of Accounts'!A:E,2,FALSE)),"",VLOOKUP(B173,'Chart of Accounts'!A:E,2,FALSE))</f>
        <v/>
      </c>
    </row>
    <row r="174" spans="3:3" x14ac:dyDescent="0.2">
      <c r="C174" t="str">
        <f>IF(ISERROR(VLOOKUP(B174,'Chart of Accounts'!A:E,2,FALSE)),"",VLOOKUP(B174,'Chart of Accounts'!A:E,2,FALSE))</f>
        <v/>
      </c>
    </row>
    <row r="175" spans="3:3" x14ac:dyDescent="0.2">
      <c r="C175" t="str">
        <f>IF(ISERROR(VLOOKUP(B175,'Chart of Accounts'!A:E,2,FALSE)),"",VLOOKUP(B175,'Chart of Accounts'!A:E,2,FALSE))</f>
        <v/>
      </c>
    </row>
    <row r="176" spans="3:3" x14ac:dyDescent="0.2">
      <c r="C176" t="str">
        <f>IF(ISERROR(VLOOKUP(B176,'Chart of Accounts'!A:E,2,FALSE)),"",VLOOKUP(B176,'Chart of Accounts'!A:E,2,FALSE))</f>
        <v/>
      </c>
    </row>
    <row r="177" spans="3:3" x14ac:dyDescent="0.2">
      <c r="C177" t="str">
        <f>IF(ISERROR(VLOOKUP(B177,'Chart of Accounts'!A:E,2,FALSE)),"",VLOOKUP(B177,'Chart of Accounts'!A:E,2,FALSE))</f>
        <v/>
      </c>
    </row>
    <row r="178" spans="3:3" x14ac:dyDescent="0.2">
      <c r="C178" t="str">
        <f>IF(ISERROR(VLOOKUP(B178,'Chart of Accounts'!A:E,2,FALSE)),"",VLOOKUP(B178,'Chart of Accounts'!A:E,2,FALSE))</f>
        <v/>
      </c>
    </row>
    <row r="179" spans="3:3" x14ac:dyDescent="0.2">
      <c r="C179" t="str">
        <f>IF(ISERROR(VLOOKUP(B179,'Chart of Accounts'!A:E,2,FALSE)),"",VLOOKUP(B179,'Chart of Accounts'!A:E,2,FALSE))</f>
        <v/>
      </c>
    </row>
    <row r="180" spans="3:3" x14ac:dyDescent="0.2">
      <c r="C180" t="str">
        <f>IF(ISERROR(VLOOKUP(B180,'Chart of Accounts'!A:E,2,FALSE)),"",VLOOKUP(B180,'Chart of Accounts'!A:E,2,FALSE))</f>
        <v/>
      </c>
    </row>
    <row r="181" spans="3:3" x14ac:dyDescent="0.2">
      <c r="C181" t="str">
        <f>IF(ISERROR(VLOOKUP(B181,'Chart of Accounts'!A:E,2,FALSE)),"",VLOOKUP(B181,'Chart of Accounts'!A:E,2,FALSE))</f>
        <v/>
      </c>
    </row>
    <row r="182" spans="3:3" x14ac:dyDescent="0.2">
      <c r="C182" t="str">
        <f>IF(ISERROR(VLOOKUP(B182,'Chart of Accounts'!A:E,2,FALSE)),"",VLOOKUP(B182,'Chart of Accounts'!A:E,2,FALSE))</f>
        <v/>
      </c>
    </row>
    <row r="183" spans="3:3" x14ac:dyDescent="0.2">
      <c r="C183" t="str">
        <f>IF(ISERROR(VLOOKUP(B183,'Chart of Accounts'!A:E,2,FALSE)),"",VLOOKUP(B183,'Chart of Accounts'!A:E,2,FALSE))</f>
        <v/>
      </c>
    </row>
    <row r="184" spans="3:3" x14ac:dyDescent="0.2">
      <c r="C184" t="str">
        <f>IF(ISERROR(VLOOKUP(B184,'Chart of Accounts'!A:E,2,FALSE)),"",VLOOKUP(B184,'Chart of Accounts'!A:E,2,FALSE))</f>
        <v/>
      </c>
    </row>
    <row r="185" spans="3:3" x14ac:dyDescent="0.2">
      <c r="C185" t="str">
        <f>IF(ISERROR(VLOOKUP(B185,'Chart of Accounts'!A:E,2,FALSE)),"",VLOOKUP(B185,'Chart of Accounts'!A:E,2,FALSE))</f>
        <v/>
      </c>
    </row>
    <row r="186" spans="3:3" x14ac:dyDescent="0.2">
      <c r="C186" t="str">
        <f>IF(ISERROR(VLOOKUP(B186,'Chart of Accounts'!A:E,2,FALSE)),"",VLOOKUP(B186,'Chart of Accounts'!A:E,2,FALSE))</f>
        <v/>
      </c>
    </row>
    <row r="187" spans="3:3" x14ac:dyDescent="0.2">
      <c r="C187" t="str">
        <f>IF(ISERROR(VLOOKUP(B187,'Chart of Accounts'!A:E,2,FALSE)),"",VLOOKUP(B187,'Chart of Accounts'!A:E,2,FALSE))</f>
        <v/>
      </c>
    </row>
    <row r="188" spans="3:3" x14ac:dyDescent="0.2">
      <c r="C188" t="str">
        <f>IF(ISERROR(VLOOKUP(B188,'Chart of Accounts'!A:E,2,FALSE)),"",VLOOKUP(B188,'Chart of Accounts'!A:E,2,FALSE))</f>
        <v/>
      </c>
    </row>
    <row r="189" spans="3:3" x14ac:dyDescent="0.2">
      <c r="C189" t="str">
        <f>IF(ISERROR(VLOOKUP(B189,'Chart of Accounts'!A:E,2,FALSE)),"",VLOOKUP(B189,'Chart of Accounts'!A:E,2,FALSE))</f>
        <v/>
      </c>
    </row>
    <row r="190" spans="3:3" x14ac:dyDescent="0.2">
      <c r="C190" t="str">
        <f>IF(ISERROR(VLOOKUP(B190,'Chart of Accounts'!A:E,2,FALSE)),"",VLOOKUP(B190,'Chart of Accounts'!A:E,2,FALSE))</f>
        <v/>
      </c>
    </row>
    <row r="191" spans="3:3" x14ac:dyDescent="0.2">
      <c r="C191" t="str">
        <f>IF(ISERROR(VLOOKUP(B191,'Chart of Accounts'!A:E,2,FALSE)),"",VLOOKUP(B191,'Chart of Accounts'!A:E,2,FALSE))</f>
        <v/>
      </c>
    </row>
    <row r="192" spans="3:3" x14ac:dyDescent="0.2">
      <c r="C192" t="str">
        <f>IF(ISERROR(VLOOKUP(B192,'Chart of Accounts'!A:E,2,FALSE)),"",VLOOKUP(B192,'Chart of Accounts'!A:E,2,FALSE))</f>
        <v/>
      </c>
    </row>
    <row r="193" spans="3:3" x14ac:dyDescent="0.2">
      <c r="C193" t="str">
        <f>IF(ISERROR(VLOOKUP(B193,'Chart of Accounts'!A:E,2,FALSE)),"",VLOOKUP(B193,'Chart of Accounts'!A:E,2,FALSE))</f>
        <v/>
      </c>
    </row>
    <row r="194" spans="3:3" x14ac:dyDescent="0.2">
      <c r="C194" t="str">
        <f>IF(ISERROR(VLOOKUP(B194,'Chart of Accounts'!A:E,2,FALSE)),"",VLOOKUP(B194,'Chart of Accounts'!A:E,2,FALSE))</f>
        <v/>
      </c>
    </row>
    <row r="195" spans="3:3" x14ac:dyDescent="0.2">
      <c r="C195" t="str">
        <f>IF(ISERROR(VLOOKUP(B195,'Chart of Accounts'!A:E,2,FALSE)),"",VLOOKUP(B195,'Chart of Accounts'!A:E,2,FALSE))</f>
        <v/>
      </c>
    </row>
    <row r="196" spans="3:3" x14ac:dyDescent="0.2">
      <c r="C196" t="str">
        <f>IF(ISERROR(VLOOKUP(B196,'Chart of Accounts'!A:E,2,FALSE)),"",VLOOKUP(B196,'Chart of Accounts'!A:E,2,FALSE))</f>
        <v/>
      </c>
    </row>
    <row r="197" spans="3:3" x14ac:dyDescent="0.2">
      <c r="C197" t="str">
        <f>IF(ISERROR(VLOOKUP(B197,'Chart of Accounts'!A:E,2,FALSE)),"",VLOOKUP(B197,'Chart of Accounts'!A:E,2,FALSE))</f>
        <v/>
      </c>
    </row>
    <row r="198" spans="3:3" x14ac:dyDescent="0.2">
      <c r="C198" t="str">
        <f>IF(ISERROR(VLOOKUP(B198,'Chart of Accounts'!A:E,2,FALSE)),"",VLOOKUP(B198,'Chart of Accounts'!A:E,2,FALSE))</f>
        <v/>
      </c>
    </row>
    <row r="199" spans="3:3" x14ac:dyDescent="0.2">
      <c r="C199" t="str">
        <f>IF(ISERROR(VLOOKUP(B199,'Chart of Accounts'!A:E,2,FALSE)),"",VLOOKUP(B199,'Chart of Accounts'!A:E,2,FALSE))</f>
        <v/>
      </c>
    </row>
    <row r="200" spans="3:3" x14ac:dyDescent="0.2">
      <c r="C200" t="str">
        <f>IF(ISERROR(VLOOKUP(B200,'Chart of Accounts'!A:E,2,FALSE)),"",VLOOKUP(B200,'Chart of Accounts'!A:E,2,FALSE))</f>
        <v/>
      </c>
    </row>
    <row r="201" spans="3:3" x14ac:dyDescent="0.2">
      <c r="C201" t="str">
        <f>IF(ISERROR(VLOOKUP(B201,'Chart of Accounts'!A:E,2,FALSE)),"",VLOOKUP(B201,'Chart of Accounts'!A:E,2,FALSE))</f>
        <v/>
      </c>
    </row>
    <row r="202" spans="3:3" x14ac:dyDescent="0.2">
      <c r="C202" t="str">
        <f>IF(ISERROR(VLOOKUP(B202,'Chart of Accounts'!A:E,2,FALSE)),"",VLOOKUP(B202,'Chart of Accounts'!A:E,2,FALSE))</f>
        <v/>
      </c>
    </row>
    <row r="203" spans="3:3" x14ac:dyDescent="0.2">
      <c r="C203" t="str">
        <f>IF(ISERROR(VLOOKUP(B203,'Chart of Accounts'!A:E,2,FALSE)),"",VLOOKUP(B203,'Chart of Accounts'!A:E,2,FALSE))</f>
        <v/>
      </c>
    </row>
    <row r="204" spans="3:3" x14ac:dyDescent="0.2">
      <c r="C204" t="str">
        <f>IF(ISERROR(VLOOKUP(B204,'Chart of Accounts'!A:E,2,FALSE)),"",VLOOKUP(B204,'Chart of Accounts'!A:E,2,FALSE))</f>
        <v/>
      </c>
    </row>
    <row r="205" spans="3:3" x14ac:dyDescent="0.2">
      <c r="C205" t="str">
        <f>IF(ISERROR(VLOOKUP(B205,'Chart of Accounts'!A:E,2,FALSE)),"",VLOOKUP(B205,'Chart of Accounts'!A:E,2,FALSE))</f>
        <v/>
      </c>
    </row>
    <row r="206" spans="3:3" x14ac:dyDescent="0.2">
      <c r="C206" t="str">
        <f>IF(ISERROR(VLOOKUP(B206,'Chart of Accounts'!A:E,2,FALSE)),"",VLOOKUP(B206,'Chart of Accounts'!A:E,2,FALSE))</f>
        <v/>
      </c>
    </row>
    <row r="207" spans="3:3" x14ac:dyDescent="0.2">
      <c r="C207" t="str">
        <f>IF(ISERROR(VLOOKUP(B207,'Chart of Accounts'!A:E,2,FALSE)),"",VLOOKUP(B207,'Chart of Accounts'!A:E,2,FALSE))</f>
        <v/>
      </c>
    </row>
    <row r="208" spans="3:3" x14ac:dyDescent="0.2">
      <c r="C208" t="str">
        <f>IF(ISERROR(VLOOKUP(B208,'Chart of Accounts'!A:E,2,FALSE)),"",VLOOKUP(B208,'Chart of Accounts'!A:E,2,FALSE))</f>
        <v/>
      </c>
    </row>
    <row r="209" spans="3:3" x14ac:dyDescent="0.2">
      <c r="C209" t="str">
        <f>IF(ISERROR(VLOOKUP(B209,'Chart of Accounts'!A:E,2,FALSE)),"",VLOOKUP(B209,'Chart of Accounts'!A:E,2,FALSE))</f>
        <v/>
      </c>
    </row>
    <row r="210" spans="3:3" x14ac:dyDescent="0.2">
      <c r="C210" t="str">
        <f>IF(ISERROR(VLOOKUP(B210,'Chart of Accounts'!A:E,2,FALSE)),"",VLOOKUP(B210,'Chart of Accounts'!A:E,2,FALSE))</f>
        <v/>
      </c>
    </row>
    <row r="211" spans="3:3" x14ac:dyDescent="0.2">
      <c r="C211" t="str">
        <f>IF(ISERROR(VLOOKUP(B211,'Chart of Accounts'!A:E,2,FALSE)),"",VLOOKUP(B211,'Chart of Accounts'!A:E,2,FALSE))</f>
        <v/>
      </c>
    </row>
    <row r="212" spans="3:3" x14ac:dyDescent="0.2">
      <c r="C212" t="str">
        <f>IF(ISERROR(VLOOKUP(B212,'Chart of Accounts'!A:E,2,FALSE)),"",VLOOKUP(B212,'Chart of Accounts'!A:E,2,FALSE))</f>
        <v/>
      </c>
    </row>
    <row r="213" spans="3:3" x14ac:dyDescent="0.2">
      <c r="C213" t="str">
        <f>IF(ISERROR(VLOOKUP(B213,'Chart of Accounts'!A:E,2,FALSE)),"",VLOOKUP(B213,'Chart of Accounts'!A:E,2,FALSE))</f>
        <v/>
      </c>
    </row>
    <row r="214" spans="3:3" x14ac:dyDescent="0.2">
      <c r="C214" t="str">
        <f>IF(ISERROR(VLOOKUP(B214,'Chart of Accounts'!A:E,2,FALSE)),"",VLOOKUP(B214,'Chart of Accounts'!A:E,2,FALSE))</f>
        <v/>
      </c>
    </row>
    <row r="215" spans="3:3" x14ac:dyDescent="0.2">
      <c r="C215" t="str">
        <f>IF(ISERROR(VLOOKUP(B215,'Chart of Accounts'!A:E,2,FALSE)),"",VLOOKUP(B215,'Chart of Accounts'!A:E,2,FALSE))</f>
        <v/>
      </c>
    </row>
    <row r="216" spans="3:3" x14ac:dyDescent="0.2">
      <c r="C216" t="str">
        <f>IF(ISERROR(VLOOKUP(B216,'Chart of Accounts'!A:E,2,FALSE)),"",VLOOKUP(B216,'Chart of Accounts'!A:E,2,FALSE))</f>
        <v/>
      </c>
    </row>
    <row r="217" spans="3:3" x14ac:dyDescent="0.2">
      <c r="C217" t="str">
        <f>IF(ISERROR(VLOOKUP(B217,'Chart of Accounts'!A:E,2,FALSE)),"",VLOOKUP(B217,'Chart of Accounts'!A:E,2,FALSE))</f>
        <v/>
      </c>
    </row>
    <row r="218" spans="3:3" x14ac:dyDescent="0.2">
      <c r="C218" t="str">
        <f>IF(ISERROR(VLOOKUP(B218,'Chart of Accounts'!A:E,2,FALSE)),"",VLOOKUP(B218,'Chart of Accounts'!A:E,2,FALSE))</f>
        <v/>
      </c>
    </row>
    <row r="219" spans="3:3" x14ac:dyDescent="0.2">
      <c r="C219" t="str">
        <f>IF(ISERROR(VLOOKUP(B219,'Chart of Accounts'!A:E,2,FALSE)),"",VLOOKUP(B219,'Chart of Accounts'!A:E,2,FALSE))</f>
        <v/>
      </c>
    </row>
    <row r="220" spans="3:3" x14ac:dyDescent="0.2">
      <c r="C220" t="str">
        <f>IF(ISERROR(VLOOKUP(B220,'Chart of Accounts'!A:E,2,FALSE)),"",VLOOKUP(B220,'Chart of Accounts'!A:E,2,FALSE))</f>
        <v/>
      </c>
    </row>
    <row r="221" spans="3:3" x14ac:dyDescent="0.2">
      <c r="C221" t="str">
        <f>IF(ISERROR(VLOOKUP(B221,'Chart of Accounts'!A:E,2,FALSE)),"",VLOOKUP(B221,'Chart of Accounts'!A:E,2,FALSE))</f>
        <v/>
      </c>
    </row>
    <row r="222" spans="3:3" x14ac:dyDescent="0.2">
      <c r="C222" t="str">
        <f>IF(ISERROR(VLOOKUP(B222,'Chart of Accounts'!A:E,2,FALSE)),"",VLOOKUP(B222,'Chart of Accounts'!A:E,2,FALSE))</f>
        <v/>
      </c>
    </row>
    <row r="223" spans="3:3" x14ac:dyDescent="0.2">
      <c r="C223" t="str">
        <f>IF(ISERROR(VLOOKUP(B223,'Chart of Accounts'!A:E,2,FALSE)),"",VLOOKUP(B223,'Chart of Accounts'!A:E,2,FALSE))</f>
        <v/>
      </c>
    </row>
    <row r="224" spans="3:3" x14ac:dyDescent="0.2">
      <c r="C224" t="str">
        <f>IF(ISERROR(VLOOKUP(B224,'Chart of Accounts'!A:E,2,FALSE)),"",VLOOKUP(B224,'Chart of Accounts'!A:E,2,FALSE))</f>
        <v/>
      </c>
    </row>
    <row r="225" spans="3:3" x14ac:dyDescent="0.2">
      <c r="C225" t="str">
        <f>IF(ISERROR(VLOOKUP(B225,'Chart of Accounts'!A:E,2,FALSE)),"",VLOOKUP(B225,'Chart of Accounts'!A:E,2,FALSE))</f>
        <v/>
      </c>
    </row>
    <row r="226" spans="3:3" x14ac:dyDescent="0.2">
      <c r="C226" t="str">
        <f>IF(ISERROR(VLOOKUP(B226,'Chart of Accounts'!A:E,2,FALSE)),"",VLOOKUP(B226,'Chart of Accounts'!A:E,2,FALSE))</f>
        <v/>
      </c>
    </row>
    <row r="227" spans="3:3" x14ac:dyDescent="0.2">
      <c r="C227" t="str">
        <f>IF(ISERROR(VLOOKUP(B227,'Chart of Accounts'!A:E,2,FALSE)),"",VLOOKUP(B227,'Chart of Accounts'!A:E,2,FALSE))</f>
        <v/>
      </c>
    </row>
    <row r="228" spans="3:3" x14ac:dyDescent="0.2">
      <c r="C228" t="str">
        <f>IF(ISERROR(VLOOKUP(B228,'Chart of Accounts'!A:E,2,FALSE)),"",VLOOKUP(B228,'Chart of Accounts'!A:E,2,FALSE))</f>
        <v/>
      </c>
    </row>
    <row r="229" spans="3:3" x14ac:dyDescent="0.2">
      <c r="C229" t="str">
        <f>IF(ISERROR(VLOOKUP(B229,'Chart of Accounts'!A:E,2,FALSE)),"",VLOOKUP(B229,'Chart of Accounts'!A:E,2,FALSE))</f>
        <v/>
      </c>
    </row>
    <row r="230" spans="3:3" x14ac:dyDescent="0.2">
      <c r="C230" t="str">
        <f>IF(ISERROR(VLOOKUP(B230,'Chart of Accounts'!A:E,2,FALSE)),"",VLOOKUP(B230,'Chart of Accounts'!A:E,2,FALSE))</f>
        <v/>
      </c>
    </row>
    <row r="231" spans="3:3" x14ac:dyDescent="0.2">
      <c r="C231" t="str">
        <f>IF(ISERROR(VLOOKUP(B231,'Chart of Accounts'!A:E,2,FALSE)),"",VLOOKUP(B231,'Chart of Accounts'!A:E,2,FALSE))</f>
        <v/>
      </c>
    </row>
    <row r="232" spans="3:3" x14ac:dyDescent="0.2">
      <c r="C232" t="str">
        <f>IF(ISERROR(VLOOKUP(B232,'Chart of Accounts'!A:E,2,FALSE)),"",VLOOKUP(B232,'Chart of Accounts'!A:E,2,FALSE))</f>
        <v/>
      </c>
    </row>
    <row r="233" spans="3:3" x14ac:dyDescent="0.2">
      <c r="C233" t="str">
        <f>IF(ISERROR(VLOOKUP(B233,'Chart of Accounts'!A:E,2,FALSE)),"",VLOOKUP(B233,'Chart of Accounts'!A:E,2,FALSE))</f>
        <v/>
      </c>
    </row>
    <row r="234" spans="3:3" x14ac:dyDescent="0.2">
      <c r="C234" t="str">
        <f>IF(ISERROR(VLOOKUP(B234,'Chart of Accounts'!A:E,2,FALSE)),"",VLOOKUP(B234,'Chart of Accounts'!A:E,2,FALSE))</f>
        <v/>
      </c>
    </row>
    <row r="235" spans="3:3" x14ac:dyDescent="0.2">
      <c r="C235" t="str">
        <f>IF(ISERROR(VLOOKUP(B235,'Chart of Accounts'!A:E,2,FALSE)),"",VLOOKUP(B235,'Chart of Accounts'!A:E,2,FALSE))</f>
        <v/>
      </c>
    </row>
    <row r="236" spans="3:3" x14ac:dyDescent="0.2">
      <c r="C236" t="str">
        <f>IF(ISERROR(VLOOKUP(B236,'Chart of Accounts'!A:E,2,FALSE)),"",VLOOKUP(B236,'Chart of Accounts'!A:E,2,FALSE))</f>
        <v/>
      </c>
    </row>
    <row r="237" spans="3:3" x14ac:dyDescent="0.2">
      <c r="C237" t="str">
        <f>IF(ISERROR(VLOOKUP(B237,'Chart of Accounts'!A:E,2,FALSE)),"",VLOOKUP(B237,'Chart of Accounts'!A:E,2,FALSE))</f>
        <v/>
      </c>
    </row>
    <row r="238" spans="3:3" x14ac:dyDescent="0.2">
      <c r="C238" t="str">
        <f>IF(ISERROR(VLOOKUP(B238,'Chart of Accounts'!A:E,2,FALSE)),"",VLOOKUP(B238,'Chart of Accounts'!A:E,2,FALSE))</f>
        <v/>
      </c>
    </row>
    <row r="239" spans="3:3" x14ac:dyDescent="0.2">
      <c r="C239" t="str">
        <f>IF(ISERROR(VLOOKUP(B239,'Chart of Accounts'!A:E,2,FALSE)),"",VLOOKUP(B239,'Chart of Accounts'!A:E,2,FALSE))</f>
        <v/>
      </c>
    </row>
    <row r="240" spans="3:3" x14ac:dyDescent="0.2">
      <c r="C240" t="str">
        <f>IF(ISERROR(VLOOKUP(B240,'Chart of Accounts'!A:E,2,FALSE)),"",VLOOKUP(B240,'Chart of Accounts'!A:E,2,FALSE))</f>
        <v/>
      </c>
    </row>
    <row r="241" spans="3:3" x14ac:dyDescent="0.2">
      <c r="C241" t="str">
        <f>IF(ISERROR(VLOOKUP(B241,'Chart of Accounts'!A:E,2,FALSE)),"",VLOOKUP(B241,'Chart of Accounts'!A:E,2,FALSE))</f>
        <v/>
      </c>
    </row>
    <row r="242" spans="3:3" x14ac:dyDescent="0.2">
      <c r="C242" t="str">
        <f>IF(ISERROR(VLOOKUP(B242,'Chart of Accounts'!A:E,2,FALSE)),"",VLOOKUP(B242,'Chart of Accounts'!A:E,2,FALSE))</f>
        <v/>
      </c>
    </row>
    <row r="243" spans="3:3" x14ac:dyDescent="0.2">
      <c r="C243" t="str">
        <f>IF(ISERROR(VLOOKUP(B243,'Chart of Accounts'!A:E,2,FALSE)),"",VLOOKUP(B243,'Chart of Accounts'!A:E,2,FALSE))</f>
        <v/>
      </c>
    </row>
    <row r="244" spans="3:3" x14ac:dyDescent="0.2">
      <c r="C244" t="str">
        <f>IF(ISERROR(VLOOKUP(B244,'Chart of Accounts'!A:E,2,FALSE)),"",VLOOKUP(B244,'Chart of Accounts'!A:E,2,FALSE))</f>
        <v/>
      </c>
    </row>
    <row r="245" spans="3:3" x14ac:dyDescent="0.2">
      <c r="C245" t="str">
        <f>IF(ISERROR(VLOOKUP(B245,'Chart of Accounts'!A:E,2,FALSE)),"",VLOOKUP(B245,'Chart of Accounts'!A:E,2,FALSE))</f>
        <v/>
      </c>
    </row>
    <row r="246" spans="3:3" x14ac:dyDescent="0.2">
      <c r="C246" t="str">
        <f>IF(ISERROR(VLOOKUP(B246,'Chart of Accounts'!A:E,2,FALSE)),"",VLOOKUP(B246,'Chart of Accounts'!A:E,2,FALSE))</f>
        <v/>
      </c>
    </row>
    <row r="247" spans="3:3" x14ac:dyDescent="0.2">
      <c r="C247" t="str">
        <f>IF(ISERROR(VLOOKUP(B247,'Chart of Accounts'!A:E,2,FALSE)),"",VLOOKUP(B247,'Chart of Accounts'!A:E,2,FALSE))</f>
        <v/>
      </c>
    </row>
    <row r="248" spans="3:3" x14ac:dyDescent="0.2">
      <c r="C248" t="str">
        <f>IF(ISERROR(VLOOKUP(B248,'Chart of Accounts'!A:E,2,FALSE)),"",VLOOKUP(B248,'Chart of Accounts'!A:E,2,FALSE))</f>
        <v/>
      </c>
    </row>
    <row r="249" spans="3:3" x14ac:dyDescent="0.2">
      <c r="C249" t="str">
        <f>IF(ISERROR(VLOOKUP(B249,'Chart of Accounts'!A:E,2,FALSE)),"",VLOOKUP(B249,'Chart of Accounts'!A:E,2,FALSE))</f>
        <v/>
      </c>
    </row>
    <row r="250" spans="3:3" x14ac:dyDescent="0.2">
      <c r="C250" t="str">
        <f>IF(ISERROR(VLOOKUP(B250,'Chart of Accounts'!A:E,2,FALSE)),"",VLOOKUP(B250,'Chart of Accounts'!A:E,2,FALSE))</f>
        <v/>
      </c>
    </row>
    <row r="251" spans="3:3" x14ac:dyDescent="0.2">
      <c r="C251" t="str">
        <f>IF(ISERROR(VLOOKUP(B251,'Chart of Accounts'!A:E,2,FALSE)),"",VLOOKUP(B251,'Chart of Accounts'!A:E,2,FALSE))</f>
        <v/>
      </c>
    </row>
    <row r="252" spans="3:3" x14ac:dyDescent="0.2">
      <c r="C252" t="str">
        <f>IF(ISERROR(VLOOKUP(B252,'Chart of Accounts'!A:E,2,FALSE)),"",VLOOKUP(B252,'Chart of Accounts'!A:E,2,FALSE))</f>
        <v/>
      </c>
    </row>
    <row r="253" spans="3:3" x14ac:dyDescent="0.2">
      <c r="C253" t="str">
        <f>IF(ISERROR(VLOOKUP(B253,'Chart of Accounts'!A:E,2,FALSE)),"",VLOOKUP(B253,'Chart of Accounts'!A:E,2,FALSE))</f>
        <v/>
      </c>
    </row>
    <row r="254" spans="3:3" x14ac:dyDescent="0.2">
      <c r="C254" t="str">
        <f>IF(ISERROR(VLOOKUP(B254,'Chart of Accounts'!A:E,2,FALSE)),"",VLOOKUP(B254,'Chart of Accounts'!A:E,2,FALSE))</f>
        <v/>
      </c>
    </row>
    <row r="255" spans="3:3" x14ac:dyDescent="0.2">
      <c r="C255" t="str">
        <f>IF(ISERROR(VLOOKUP(B255,'Chart of Accounts'!A:E,2,FALSE)),"",VLOOKUP(B255,'Chart of Accounts'!A:E,2,FALSE))</f>
        <v/>
      </c>
    </row>
    <row r="256" spans="3:3" x14ac:dyDescent="0.2">
      <c r="C256" t="str">
        <f>IF(ISERROR(VLOOKUP(B256,'Chart of Accounts'!A:E,2,FALSE)),"",VLOOKUP(B256,'Chart of Accounts'!A:E,2,FALSE))</f>
        <v/>
      </c>
    </row>
    <row r="257" spans="3:3" x14ac:dyDescent="0.2">
      <c r="C257" t="str">
        <f>IF(ISERROR(VLOOKUP(B257,'Chart of Accounts'!A:E,2,FALSE)),"",VLOOKUP(B257,'Chart of Accounts'!A:E,2,FALSE))</f>
        <v/>
      </c>
    </row>
    <row r="258" spans="3:3" x14ac:dyDescent="0.2">
      <c r="C258" t="str">
        <f>IF(ISERROR(VLOOKUP(B258,'Chart of Accounts'!A:E,2,FALSE)),"",VLOOKUP(B258,'Chart of Accounts'!A:E,2,FALSE))</f>
        <v/>
      </c>
    </row>
    <row r="259" spans="3:3" x14ac:dyDescent="0.2">
      <c r="C259" t="str">
        <f>IF(ISERROR(VLOOKUP(B259,'Chart of Accounts'!A:E,2,FALSE)),"",VLOOKUP(B259,'Chart of Accounts'!A:E,2,FALSE))</f>
        <v/>
      </c>
    </row>
    <row r="260" spans="3:3" x14ac:dyDescent="0.2">
      <c r="C260" t="str">
        <f>IF(ISERROR(VLOOKUP(B260,'Chart of Accounts'!A:E,2,FALSE)),"",VLOOKUP(B260,'Chart of Accounts'!A:E,2,FALSE))</f>
        <v/>
      </c>
    </row>
    <row r="261" spans="3:3" x14ac:dyDescent="0.2">
      <c r="C261" t="str">
        <f>IF(ISERROR(VLOOKUP(B261,'Chart of Accounts'!A:E,2,FALSE)),"",VLOOKUP(B261,'Chart of Accounts'!A:E,2,FALSE))</f>
        <v/>
      </c>
    </row>
    <row r="262" spans="3:3" x14ac:dyDescent="0.2">
      <c r="C262" t="str">
        <f>IF(ISERROR(VLOOKUP(B262,'Chart of Accounts'!A:E,2,FALSE)),"",VLOOKUP(B262,'Chart of Accounts'!A:E,2,FALSE))</f>
        <v/>
      </c>
    </row>
    <row r="263" spans="3:3" x14ac:dyDescent="0.2">
      <c r="C263" t="str">
        <f>IF(ISERROR(VLOOKUP(B263,'Chart of Accounts'!A:E,2,FALSE)),"",VLOOKUP(B263,'Chart of Accounts'!A:E,2,FALSE))</f>
        <v/>
      </c>
    </row>
    <row r="264" spans="3:3" x14ac:dyDescent="0.2">
      <c r="C264" t="str">
        <f>IF(ISERROR(VLOOKUP(B264,'Chart of Accounts'!A:E,2,FALSE)),"",VLOOKUP(B264,'Chart of Accounts'!A:E,2,FALSE))</f>
        <v/>
      </c>
    </row>
    <row r="265" spans="3:3" x14ac:dyDescent="0.2">
      <c r="C265" t="str">
        <f>IF(ISERROR(VLOOKUP(B265,'Chart of Accounts'!A:E,2,FALSE)),"",VLOOKUP(B265,'Chart of Accounts'!A:E,2,FALSE))</f>
        <v/>
      </c>
    </row>
    <row r="266" spans="3:3" x14ac:dyDescent="0.2">
      <c r="C266" t="str">
        <f>IF(ISERROR(VLOOKUP(B266,'Chart of Accounts'!A:E,2,FALSE)),"",VLOOKUP(B266,'Chart of Accounts'!A:E,2,FALSE))</f>
        <v/>
      </c>
    </row>
    <row r="267" spans="3:3" x14ac:dyDescent="0.2">
      <c r="C267" t="str">
        <f>IF(ISERROR(VLOOKUP(B267,'Chart of Accounts'!A:E,2,FALSE)),"",VLOOKUP(B267,'Chart of Accounts'!A:E,2,FALSE))</f>
        <v/>
      </c>
    </row>
    <row r="268" spans="3:3" x14ac:dyDescent="0.2">
      <c r="C268" t="str">
        <f>IF(ISERROR(VLOOKUP(B268,'Chart of Accounts'!A:E,2,FALSE)),"",VLOOKUP(B268,'Chart of Accounts'!A:E,2,FALSE))</f>
        <v/>
      </c>
    </row>
    <row r="269" spans="3:3" x14ac:dyDescent="0.2">
      <c r="C269" t="str">
        <f>IF(ISERROR(VLOOKUP(B269,'Chart of Accounts'!A:E,2,FALSE)),"",VLOOKUP(B269,'Chart of Accounts'!A:E,2,FALSE))</f>
        <v/>
      </c>
    </row>
    <row r="270" spans="3:3" x14ac:dyDescent="0.2">
      <c r="C270" t="str">
        <f>IF(ISERROR(VLOOKUP(B270,'Chart of Accounts'!A:E,2,FALSE)),"",VLOOKUP(B270,'Chart of Accounts'!A:E,2,FALSE))</f>
        <v/>
      </c>
    </row>
    <row r="271" spans="3:3" x14ac:dyDescent="0.2">
      <c r="C271" t="str">
        <f>IF(ISERROR(VLOOKUP(B271,'Chart of Accounts'!A:E,2,FALSE)),"",VLOOKUP(B271,'Chart of Accounts'!A:E,2,FALSE))</f>
        <v/>
      </c>
    </row>
    <row r="272" spans="3:3" x14ac:dyDescent="0.2">
      <c r="C272" t="str">
        <f>IF(ISERROR(VLOOKUP(B272,'Chart of Accounts'!A:E,2,FALSE)),"",VLOOKUP(B272,'Chart of Accounts'!A:E,2,FALSE))</f>
        <v/>
      </c>
    </row>
    <row r="273" spans="3:3" x14ac:dyDescent="0.2">
      <c r="C273" t="str">
        <f>IF(ISERROR(VLOOKUP(B273,'Chart of Accounts'!A:E,2,FALSE)),"",VLOOKUP(B273,'Chart of Accounts'!A:E,2,FALSE))</f>
        <v/>
      </c>
    </row>
    <row r="274" spans="3:3" x14ac:dyDescent="0.2">
      <c r="C274" t="str">
        <f>IF(ISERROR(VLOOKUP(B274,'Chart of Accounts'!A:E,2,FALSE)),"",VLOOKUP(B274,'Chart of Accounts'!A:E,2,FALSE))</f>
        <v/>
      </c>
    </row>
    <row r="275" spans="3:3" x14ac:dyDescent="0.2">
      <c r="C275" t="str">
        <f>IF(ISERROR(VLOOKUP(B275,'Chart of Accounts'!A:E,2,FALSE)),"",VLOOKUP(B275,'Chart of Accounts'!A:E,2,FALSE))</f>
        <v/>
      </c>
    </row>
    <row r="276" spans="3:3" x14ac:dyDescent="0.2">
      <c r="C276" t="str">
        <f>IF(ISERROR(VLOOKUP(B276,'Chart of Accounts'!A:E,2,FALSE)),"",VLOOKUP(B276,'Chart of Accounts'!A:E,2,FALSE))</f>
        <v/>
      </c>
    </row>
    <row r="277" spans="3:3" x14ac:dyDescent="0.2">
      <c r="C277" t="str">
        <f>IF(ISERROR(VLOOKUP(B277,'Chart of Accounts'!A:E,2,FALSE)),"",VLOOKUP(B277,'Chart of Accounts'!A:E,2,FALSE))</f>
        <v/>
      </c>
    </row>
    <row r="278" spans="3:3" x14ac:dyDescent="0.2">
      <c r="C278" t="str">
        <f>IF(ISERROR(VLOOKUP(B278,'Chart of Accounts'!A:E,2,FALSE)),"",VLOOKUP(B278,'Chart of Accounts'!A:E,2,FALSE))</f>
        <v/>
      </c>
    </row>
    <row r="279" spans="3:3" x14ac:dyDescent="0.2">
      <c r="C279" t="str">
        <f>IF(ISERROR(VLOOKUP(B279,'Chart of Accounts'!A:E,2,FALSE)),"",VLOOKUP(B279,'Chart of Accounts'!A:E,2,FALSE))</f>
        <v/>
      </c>
    </row>
    <row r="280" spans="3:3" x14ac:dyDescent="0.2">
      <c r="C280" t="str">
        <f>IF(ISERROR(VLOOKUP(B280,'Chart of Accounts'!A:E,2,FALSE)),"",VLOOKUP(B280,'Chart of Accounts'!A:E,2,FALSE))</f>
        <v/>
      </c>
    </row>
    <row r="281" spans="3:3" x14ac:dyDescent="0.2">
      <c r="C281" t="str">
        <f>IF(ISERROR(VLOOKUP(B281,'Chart of Accounts'!A:E,2,FALSE)),"",VLOOKUP(B281,'Chart of Accounts'!A:E,2,FALSE))</f>
        <v/>
      </c>
    </row>
    <row r="282" spans="3:3" x14ac:dyDescent="0.2">
      <c r="C282" t="str">
        <f>IF(ISERROR(VLOOKUP(B282,'Chart of Accounts'!A:E,2,FALSE)),"",VLOOKUP(B282,'Chart of Accounts'!A:E,2,FALSE))</f>
        <v/>
      </c>
    </row>
    <row r="283" spans="3:3" x14ac:dyDescent="0.2">
      <c r="C283" t="str">
        <f>IF(ISERROR(VLOOKUP(B283,'Chart of Accounts'!A:E,2,FALSE)),"",VLOOKUP(B283,'Chart of Accounts'!A:E,2,FALSE))</f>
        <v/>
      </c>
    </row>
    <row r="284" spans="3:3" x14ac:dyDescent="0.2">
      <c r="C284" t="str">
        <f>IF(ISERROR(VLOOKUP(B284,'Chart of Accounts'!A:E,2,FALSE)),"",VLOOKUP(B284,'Chart of Accounts'!A:E,2,FALSE))</f>
        <v/>
      </c>
    </row>
    <row r="285" spans="3:3" x14ac:dyDescent="0.2">
      <c r="C285" t="str">
        <f>IF(ISERROR(VLOOKUP(B285,'Chart of Accounts'!A:E,2,FALSE)),"",VLOOKUP(B285,'Chart of Accounts'!A:E,2,FALSE))</f>
        <v/>
      </c>
    </row>
    <row r="286" spans="3:3" x14ac:dyDescent="0.2">
      <c r="C286" t="str">
        <f>IF(ISERROR(VLOOKUP(B286,'Chart of Accounts'!A:E,2,FALSE)),"",VLOOKUP(B286,'Chart of Accounts'!A:E,2,FALSE))</f>
        <v/>
      </c>
    </row>
    <row r="287" spans="3:3" x14ac:dyDescent="0.2">
      <c r="C287" t="str">
        <f>IF(ISERROR(VLOOKUP(B287,'Chart of Accounts'!A:E,2,FALSE)),"",VLOOKUP(B287,'Chart of Accounts'!A:E,2,FALSE))</f>
        <v/>
      </c>
    </row>
    <row r="288" spans="3:3" x14ac:dyDescent="0.2">
      <c r="C288" t="str">
        <f>IF(ISERROR(VLOOKUP(B288,'Chart of Accounts'!A:E,2,FALSE)),"",VLOOKUP(B288,'Chart of Accounts'!A:E,2,FALSE))</f>
        <v/>
      </c>
    </row>
    <row r="289" spans="3:3" x14ac:dyDescent="0.2">
      <c r="C289" t="str">
        <f>IF(ISERROR(VLOOKUP(B289,'Chart of Accounts'!A:E,2,FALSE)),"",VLOOKUP(B289,'Chart of Accounts'!A:E,2,FALSE))</f>
        <v/>
      </c>
    </row>
    <row r="290" spans="3:3" x14ac:dyDescent="0.2">
      <c r="C290" t="str">
        <f>IF(ISERROR(VLOOKUP(B290,'Chart of Accounts'!A:E,2,FALSE)),"",VLOOKUP(B290,'Chart of Accounts'!A:E,2,FALSE))</f>
        <v/>
      </c>
    </row>
    <row r="291" spans="3:3" x14ac:dyDescent="0.2">
      <c r="C291" t="str">
        <f>IF(ISERROR(VLOOKUP(B291,'Chart of Accounts'!A:E,2,FALSE)),"",VLOOKUP(B291,'Chart of Accounts'!A:E,2,FALSE))</f>
        <v/>
      </c>
    </row>
    <row r="292" spans="3:3" x14ac:dyDescent="0.2">
      <c r="C292" t="str">
        <f>IF(ISERROR(VLOOKUP(B292,'Chart of Accounts'!A:E,2,FALSE)),"",VLOOKUP(B292,'Chart of Accounts'!A:E,2,FALSE))</f>
        <v/>
      </c>
    </row>
    <row r="293" spans="3:3" x14ac:dyDescent="0.2">
      <c r="C293" t="str">
        <f>IF(ISERROR(VLOOKUP(B293,'Chart of Accounts'!A:E,2,FALSE)),"",VLOOKUP(B293,'Chart of Accounts'!A:E,2,FALSE))</f>
        <v/>
      </c>
    </row>
    <row r="294" spans="3:3" x14ac:dyDescent="0.2">
      <c r="C294" t="str">
        <f>IF(ISERROR(VLOOKUP(B294,'Chart of Accounts'!A:E,2,FALSE)),"",VLOOKUP(B294,'Chart of Accounts'!A:E,2,FALSE))</f>
        <v/>
      </c>
    </row>
    <row r="295" spans="3:3" x14ac:dyDescent="0.2">
      <c r="C295" t="str">
        <f>IF(ISERROR(VLOOKUP(B295,'Chart of Accounts'!A:E,2,FALSE)),"",VLOOKUP(B295,'Chart of Accounts'!A:E,2,FALSE))</f>
        <v/>
      </c>
    </row>
    <row r="296" spans="3:3" x14ac:dyDescent="0.2">
      <c r="C296" t="str">
        <f>IF(ISERROR(VLOOKUP(B296,'Chart of Accounts'!A:E,2,FALSE)),"",VLOOKUP(B296,'Chart of Accounts'!A:E,2,FALSE))</f>
        <v/>
      </c>
    </row>
    <row r="297" spans="3:3" x14ac:dyDescent="0.2">
      <c r="C297" t="str">
        <f>IF(ISERROR(VLOOKUP(B297,'Chart of Accounts'!A:E,2,FALSE)),"",VLOOKUP(B297,'Chart of Accounts'!A:E,2,FALSE))</f>
        <v/>
      </c>
    </row>
    <row r="298" spans="3:3" x14ac:dyDescent="0.2">
      <c r="C298" t="str">
        <f>IF(ISERROR(VLOOKUP(B298,'Chart of Accounts'!A:E,2,FALSE)),"",VLOOKUP(B298,'Chart of Accounts'!A:E,2,FALSE))</f>
        <v/>
      </c>
    </row>
    <row r="299" spans="3:3" x14ac:dyDescent="0.2">
      <c r="C299" t="str">
        <f>IF(ISERROR(VLOOKUP(B299,'Chart of Accounts'!A:E,2,FALSE)),"",VLOOKUP(B299,'Chart of Accounts'!A:E,2,FALSE))</f>
        <v/>
      </c>
    </row>
    <row r="300" spans="3:3" x14ac:dyDescent="0.2">
      <c r="C300" t="str">
        <f>IF(ISERROR(VLOOKUP(B300,'Chart of Accounts'!A:E,2,FALSE)),"",VLOOKUP(B300,'Chart of Accounts'!A:E,2,FALSE))</f>
        <v/>
      </c>
    </row>
    <row r="301" spans="3:3" x14ac:dyDescent="0.2">
      <c r="C301" t="str">
        <f>IF(ISERROR(VLOOKUP(B301,'Chart of Accounts'!A:E,2,FALSE)),"",VLOOKUP(B301,'Chart of Accounts'!A:E,2,FALSE))</f>
        <v/>
      </c>
    </row>
    <row r="302" spans="3:3" x14ac:dyDescent="0.2">
      <c r="C302" t="str">
        <f>IF(ISERROR(VLOOKUP(B302,'Chart of Accounts'!A:E,2,FALSE)),"",VLOOKUP(B302,'Chart of Accounts'!A:E,2,FALSE))</f>
        <v/>
      </c>
    </row>
    <row r="303" spans="3:3" x14ac:dyDescent="0.2">
      <c r="C303" t="str">
        <f>IF(ISERROR(VLOOKUP(B303,'Chart of Accounts'!A:E,2,FALSE)),"",VLOOKUP(B303,'Chart of Accounts'!A:E,2,FALSE))</f>
        <v/>
      </c>
    </row>
    <row r="304" spans="3:3" x14ac:dyDescent="0.2">
      <c r="C304" t="str">
        <f>IF(ISERROR(VLOOKUP(B304,'Chart of Accounts'!A:E,2,FALSE)),"",VLOOKUP(B304,'Chart of Accounts'!A:E,2,FALSE))</f>
        <v/>
      </c>
    </row>
    <row r="305" spans="3:3" x14ac:dyDescent="0.2">
      <c r="C305" t="str">
        <f>IF(ISERROR(VLOOKUP(B305,'Chart of Accounts'!A:E,2,FALSE)),"",VLOOKUP(B305,'Chart of Accounts'!A:E,2,FALSE))</f>
        <v/>
      </c>
    </row>
    <row r="306" spans="3:3" x14ac:dyDescent="0.2">
      <c r="C306" t="str">
        <f>IF(ISERROR(VLOOKUP(B306,'Chart of Accounts'!A:E,2,FALSE)),"",VLOOKUP(B306,'Chart of Accounts'!A:E,2,FALSE))</f>
        <v/>
      </c>
    </row>
    <row r="307" spans="3:3" x14ac:dyDescent="0.2">
      <c r="C307" t="str">
        <f>IF(ISERROR(VLOOKUP(B307,'Chart of Accounts'!A:E,2,FALSE)),"",VLOOKUP(B307,'Chart of Accounts'!A:E,2,FALSE))</f>
        <v/>
      </c>
    </row>
    <row r="308" spans="3:3" x14ac:dyDescent="0.2">
      <c r="C308" t="str">
        <f>IF(ISERROR(VLOOKUP(B308,'Chart of Accounts'!A:E,2,FALSE)),"",VLOOKUP(B308,'Chart of Accounts'!A:E,2,FALSE))</f>
        <v/>
      </c>
    </row>
    <row r="309" spans="3:3" x14ac:dyDescent="0.2">
      <c r="C309" t="str">
        <f>IF(ISERROR(VLOOKUP(B309,'Chart of Accounts'!A:E,2,FALSE)),"",VLOOKUP(B309,'Chart of Accounts'!A:E,2,FALSE))</f>
        <v/>
      </c>
    </row>
    <row r="310" spans="3:3" x14ac:dyDescent="0.2">
      <c r="C310" t="str">
        <f>IF(ISERROR(VLOOKUP(B310,'Chart of Accounts'!A:E,2,FALSE)),"",VLOOKUP(B310,'Chart of Accounts'!A:E,2,FALSE))</f>
        <v/>
      </c>
    </row>
    <row r="311" spans="3:3" x14ac:dyDescent="0.2">
      <c r="C311" t="str">
        <f>IF(ISERROR(VLOOKUP(B311,'Chart of Accounts'!A:E,2,FALSE)),"",VLOOKUP(B311,'Chart of Accounts'!A:E,2,FALSE))</f>
        <v/>
      </c>
    </row>
    <row r="312" spans="3:3" x14ac:dyDescent="0.2">
      <c r="C312" t="str">
        <f>IF(ISERROR(VLOOKUP(B312,'Chart of Accounts'!A:E,2,FALSE)),"",VLOOKUP(B312,'Chart of Accounts'!A:E,2,FALSE))</f>
        <v/>
      </c>
    </row>
    <row r="313" spans="3:3" x14ac:dyDescent="0.2">
      <c r="C313" t="str">
        <f>IF(ISERROR(VLOOKUP(B313,'Chart of Accounts'!A:E,2,FALSE)),"",VLOOKUP(B313,'Chart of Accounts'!A:E,2,FALSE))</f>
        <v/>
      </c>
    </row>
    <row r="314" spans="3:3" x14ac:dyDescent="0.2">
      <c r="C314" t="str">
        <f>IF(ISERROR(VLOOKUP(B314,'Chart of Accounts'!A:E,2,FALSE)),"",VLOOKUP(B314,'Chart of Accounts'!A:E,2,FALSE))</f>
        <v/>
      </c>
    </row>
    <row r="315" spans="3:3" x14ac:dyDescent="0.2">
      <c r="C315" t="str">
        <f>IF(ISERROR(VLOOKUP(B315,'Chart of Accounts'!A:E,2,FALSE)),"",VLOOKUP(B315,'Chart of Accounts'!A:E,2,FALSE))</f>
        <v/>
      </c>
    </row>
    <row r="316" spans="3:3" x14ac:dyDescent="0.2">
      <c r="C316" t="str">
        <f>IF(ISERROR(VLOOKUP(B316,'Chart of Accounts'!A:E,2,FALSE)),"",VLOOKUP(B316,'Chart of Accounts'!A:E,2,FALSE))</f>
        <v/>
      </c>
    </row>
    <row r="317" spans="3:3" x14ac:dyDescent="0.2">
      <c r="C317" t="str">
        <f>IF(ISERROR(VLOOKUP(B317,'Chart of Accounts'!A:E,2,FALSE)),"",VLOOKUP(B317,'Chart of Accounts'!A:E,2,FALSE))</f>
        <v/>
      </c>
    </row>
    <row r="318" spans="3:3" x14ac:dyDescent="0.2">
      <c r="C318" t="str">
        <f>IF(ISERROR(VLOOKUP(B318,'Chart of Accounts'!A:E,2,FALSE)),"",VLOOKUP(B318,'Chart of Accounts'!A:E,2,FALSE))</f>
        <v/>
      </c>
    </row>
    <row r="319" spans="3:3" x14ac:dyDescent="0.2">
      <c r="C319" t="str">
        <f>IF(ISERROR(VLOOKUP(B319,'Chart of Accounts'!A:E,2,FALSE)),"",VLOOKUP(B319,'Chart of Accounts'!A:E,2,FALSE))</f>
        <v/>
      </c>
    </row>
    <row r="320" spans="3:3" x14ac:dyDescent="0.2">
      <c r="C320" t="str">
        <f>IF(ISERROR(VLOOKUP(B320,'Chart of Accounts'!A:E,2,FALSE)),"",VLOOKUP(B320,'Chart of Accounts'!A:E,2,FALSE))</f>
        <v/>
      </c>
    </row>
    <row r="321" spans="3:3" x14ac:dyDescent="0.2">
      <c r="C321" t="str">
        <f>IF(ISERROR(VLOOKUP(B321,'Chart of Accounts'!A:E,2,FALSE)),"",VLOOKUP(B321,'Chart of Accounts'!A:E,2,FALSE))</f>
        <v/>
      </c>
    </row>
    <row r="322" spans="3:3" x14ac:dyDescent="0.2">
      <c r="C322" t="str">
        <f>IF(ISERROR(VLOOKUP(B322,'Chart of Accounts'!A:E,2,FALSE)),"",VLOOKUP(B322,'Chart of Accounts'!A:E,2,FALSE))</f>
        <v/>
      </c>
    </row>
    <row r="323" spans="3:3" x14ac:dyDescent="0.2">
      <c r="C323" t="str">
        <f>IF(ISERROR(VLOOKUP(B323,'Chart of Accounts'!A:E,2,FALSE)),"",VLOOKUP(B323,'Chart of Accounts'!A:E,2,FALSE))</f>
        <v/>
      </c>
    </row>
    <row r="324" spans="3:3" x14ac:dyDescent="0.2">
      <c r="C324" t="str">
        <f>IF(ISERROR(VLOOKUP(B324,'Chart of Accounts'!A:E,2,FALSE)),"",VLOOKUP(B324,'Chart of Accounts'!A:E,2,FALSE))</f>
        <v/>
      </c>
    </row>
    <row r="325" spans="3:3" x14ac:dyDescent="0.2">
      <c r="C325" t="str">
        <f>IF(ISERROR(VLOOKUP(B325,'Chart of Accounts'!A:E,2,FALSE)),"",VLOOKUP(B325,'Chart of Accounts'!A:E,2,FALSE))</f>
        <v/>
      </c>
    </row>
    <row r="326" spans="3:3" x14ac:dyDescent="0.2">
      <c r="C326" t="str">
        <f>IF(ISERROR(VLOOKUP(B326,'Chart of Accounts'!A:E,2,FALSE)),"",VLOOKUP(B326,'Chart of Accounts'!A:E,2,FALSE))</f>
        <v/>
      </c>
    </row>
    <row r="327" spans="3:3" x14ac:dyDescent="0.2">
      <c r="C327" t="str">
        <f>IF(ISERROR(VLOOKUP(B327,'Chart of Accounts'!A:E,2,FALSE)),"",VLOOKUP(B327,'Chart of Accounts'!A:E,2,FALSE))</f>
        <v/>
      </c>
    </row>
    <row r="328" spans="3:3" x14ac:dyDescent="0.2">
      <c r="C328" t="str">
        <f>IF(ISERROR(VLOOKUP(B328,'Chart of Accounts'!A:E,2,FALSE)),"",VLOOKUP(B328,'Chart of Accounts'!A:E,2,FALSE))</f>
        <v/>
      </c>
    </row>
    <row r="329" spans="3:3" x14ac:dyDescent="0.2">
      <c r="C329" t="str">
        <f>IF(ISERROR(VLOOKUP(B329,'Chart of Accounts'!A:E,2,FALSE)),"",VLOOKUP(B329,'Chart of Accounts'!A:E,2,FALSE))</f>
        <v/>
      </c>
    </row>
    <row r="330" spans="3:3" x14ac:dyDescent="0.2">
      <c r="C330" t="str">
        <f>IF(ISERROR(VLOOKUP(B330,'Chart of Accounts'!A:E,2,FALSE)),"",VLOOKUP(B330,'Chart of Accounts'!A:E,2,FALSE))</f>
        <v/>
      </c>
    </row>
    <row r="331" spans="3:3" x14ac:dyDescent="0.2">
      <c r="C331" t="str">
        <f>IF(ISERROR(VLOOKUP(B331,'Chart of Accounts'!A:E,2,FALSE)),"",VLOOKUP(B331,'Chart of Accounts'!A:E,2,FALSE))</f>
        <v/>
      </c>
    </row>
    <row r="332" spans="3:3" x14ac:dyDescent="0.2">
      <c r="C332" t="str">
        <f>IF(ISERROR(VLOOKUP(B332,'Chart of Accounts'!A:E,2,FALSE)),"",VLOOKUP(B332,'Chart of Accounts'!A:E,2,FALSE))</f>
        <v/>
      </c>
    </row>
    <row r="333" spans="3:3" x14ac:dyDescent="0.2">
      <c r="C333" t="str">
        <f>IF(ISERROR(VLOOKUP(B333,'Chart of Accounts'!A:E,2,FALSE)),"",VLOOKUP(B333,'Chart of Accounts'!A:E,2,FALSE))</f>
        <v/>
      </c>
    </row>
    <row r="334" spans="3:3" x14ac:dyDescent="0.2">
      <c r="C334" t="str">
        <f>IF(ISERROR(VLOOKUP(B334,'Chart of Accounts'!A:E,2,FALSE)),"",VLOOKUP(B334,'Chart of Accounts'!A:E,2,FALSE))</f>
        <v/>
      </c>
    </row>
    <row r="335" spans="3:3" x14ac:dyDescent="0.2">
      <c r="C335" t="str">
        <f>IF(ISERROR(VLOOKUP(B335,'Chart of Accounts'!A:E,2,FALSE)),"",VLOOKUP(B335,'Chart of Accounts'!A:E,2,FALSE))</f>
        <v/>
      </c>
    </row>
    <row r="336" spans="3:3" x14ac:dyDescent="0.2">
      <c r="C336" t="str">
        <f>IF(ISERROR(VLOOKUP(B336,'Chart of Accounts'!A:E,2,FALSE)),"",VLOOKUP(B336,'Chart of Accounts'!A:E,2,FALSE))</f>
        <v/>
      </c>
    </row>
    <row r="337" spans="3:3" x14ac:dyDescent="0.2">
      <c r="C337" t="str">
        <f>IF(ISERROR(VLOOKUP(B337,'Chart of Accounts'!A:E,2,FALSE)),"",VLOOKUP(B337,'Chart of Accounts'!A:E,2,FALSE))</f>
        <v/>
      </c>
    </row>
    <row r="338" spans="3:3" x14ac:dyDescent="0.2">
      <c r="C338" t="str">
        <f>IF(ISERROR(VLOOKUP(B338,'Chart of Accounts'!A:E,2,FALSE)),"",VLOOKUP(B338,'Chart of Accounts'!A:E,2,FALSE))</f>
        <v/>
      </c>
    </row>
    <row r="339" spans="3:3" x14ac:dyDescent="0.2">
      <c r="C339" t="str">
        <f>IF(ISERROR(VLOOKUP(B339,'Chart of Accounts'!A:E,2,FALSE)),"",VLOOKUP(B339,'Chart of Accounts'!A:E,2,FALSE))</f>
        <v/>
      </c>
    </row>
    <row r="340" spans="3:3" x14ac:dyDescent="0.2">
      <c r="C340" t="str">
        <f>IF(ISERROR(VLOOKUP(B340,'Chart of Accounts'!A:E,2,FALSE)),"",VLOOKUP(B340,'Chart of Accounts'!A:E,2,FALSE))</f>
        <v/>
      </c>
    </row>
    <row r="341" spans="3:3" x14ac:dyDescent="0.2">
      <c r="C341" t="str">
        <f>IF(ISERROR(VLOOKUP(B341,'Chart of Accounts'!A:E,2,FALSE)),"",VLOOKUP(B341,'Chart of Accounts'!A:E,2,FALSE))</f>
        <v/>
      </c>
    </row>
    <row r="342" spans="3:3" x14ac:dyDescent="0.2">
      <c r="C342" t="str">
        <f>IF(ISERROR(VLOOKUP(B342,'Chart of Accounts'!A:E,2,FALSE)),"",VLOOKUP(B342,'Chart of Accounts'!A:E,2,FALSE))</f>
        <v/>
      </c>
    </row>
    <row r="343" spans="3:3" x14ac:dyDescent="0.2">
      <c r="C343" t="str">
        <f>IF(ISERROR(VLOOKUP(B343,'Chart of Accounts'!A:E,2,FALSE)),"",VLOOKUP(B343,'Chart of Accounts'!A:E,2,FALSE))</f>
        <v/>
      </c>
    </row>
    <row r="344" spans="3:3" x14ac:dyDescent="0.2">
      <c r="C344" t="str">
        <f>IF(ISERROR(VLOOKUP(B344,'Chart of Accounts'!A:E,2,FALSE)),"",VLOOKUP(B344,'Chart of Accounts'!A:E,2,FALSE))</f>
        <v/>
      </c>
    </row>
    <row r="345" spans="3:3" x14ac:dyDescent="0.2">
      <c r="C345" t="str">
        <f>IF(ISERROR(VLOOKUP(B345,'Chart of Accounts'!A:E,2,FALSE)),"",VLOOKUP(B345,'Chart of Accounts'!A:E,2,FALSE))</f>
        <v/>
      </c>
    </row>
    <row r="346" spans="3:3" x14ac:dyDescent="0.2">
      <c r="C346" t="str">
        <f>IF(ISERROR(VLOOKUP(B346,'Chart of Accounts'!A:E,2,FALSE)),"",VLOOKUP(B346,'Chart of Accounts'!A:E,2,FALSE))</f>
        <v/>
      </c>
    </row>
    <row r="347" spans="3:3" x14ac:dyDescent="0.2">
      <c r="C347" t="str">
        <f>IF(ISERROR(VLOOKUP(B347,'Chart of Accounts'!A:E,2,FALSE)),"",VLOOKUP(B347,'Chart of Accounts'!A:E,2,FALSE))</f>
        <v/>
      </c>
    </row>
    <row r="348" spans="3:3" x14ac:dyDescent="0.2">
      <c r="C348" t="str">
        <f>IF(ISERROR(VLOOKUP(B348,'Chart of Accounts'!A:E,2,FALSE)),"",VLOOKUP(B348,'Chart of Accounts'!A:E,2,FALSE))</f>
        <v/>
      </c>
    </row>
    <row r="349" spans="3:3" x14ac:dyDescent="0.2">
      <c r="C349" t="str">
        <f>IF(ISERROR(VLOOKUP(B349,'Chart of Accounts'!A:E,2,FALSE)),"",VLOOKUP(B349,'Chart of Accounts'!A:E,2,FALSE))</f>
        <v/>
      </c>
    </row>
    <row r="350" spans="3:3" x14ac:dyDescent="0.2">
      <c r="C350" t="str">
        <f>IF(ISERROR(VLOOKUP(B350,'Chart of Accounts'!A:E,2,FALSE)),"",VLOOKUP(B350,'Chart of Accounts'!A:E,2,FALSE))</f>
        <v/>
      </c>
    </row>
    <row r="351" spans="3:3" x14ac:dyDescent="0.2">
      <c r="C351" t="str">
        <f>IF(ISERROR(VLOOKUP(B351,'Chart of Accounts'!A:E,2,FALSE)),"",VLOOKUP(B351,'Chart of Accounts'!A:E,2,FALSE))</f>
        <v/>
      </c>
    </row>
    <row r="352" spans="3:3" x14ac:dyDescent="0.2">
      <c r="C352" t="str">
        <f>IF(ISERROR(VLOOKUP(B352,'Chart of Accounts'!A:E,2,FALSE)),"",VLOOKUP(B352,'Chart of Accounts'!A:E,2,FALSE))</f>
        <v/>
      </c>
    </row>
    <row r="353" spans="3:3" x14ac:dyDescent="0.2">
      <c r="C353" t="str">
        <f>IF(ISERROR(VLOOKUP(B353,'Chart of Accounts'!A:E,2,FALSE)),"",VLOOKUP(B353,'Chart of Accounts'!A:E,2,FALSE))</f>
        <v/>
      </c>
    </row>
    <row r="354" spans="3:3" x14ac:dyDescent="0.2">
      <c r="C354" t="str">
        <f>IF(ISERROR(VLOOKUP(B354,'Chart of Accounts'!A:E,2,FALSE)),"",VLOOKUP(B354,'Chart of Accounts'!A:E,2,FALSE))</f>
        <v/>
      </c>
    </row>
    <row r="355" spans="3:3" x14ac:dyDescent="0.2">
      <c r="C355" t="str">
        <f>IF(ISERROR(VLOOKUP(B355,'Chart of Accounts'!A:E,2,FALSE)),"",VLOOKUP(B355,'Chart of Accounts'!A:E,2,FALSE))</f>
        <v/>
      </c>
    </row>
    <row r="356" spans="3:3" x14ac:dyDescent="0.2">
      <c r="C356" t="str">
        <f>IF(ISERROR(VLOOKUP(B356,'Chart of Accounts'!A:E,2,FALSE)),"",VLOOKUP(B356,'Chart of Accounts'!A:E,2,FALSE))</f>
        <v/>
      </c>
    </row>
    <row r="357" spans="3:3" x14ac:dyDescent="0.2">
      <c r="C357" t="str">
        <f>IF(ISERROR(VLOOKUP(B357,'Chart of Accounts'!A:E,2,FALSE)),"",VLOOKUP(B357,'Chart of Accounts'!A:E,2,FALSE))</f>
        <v/>
      </c>
    </row>
    <row r="358" spans="3:3" x14ac:dyDescent="0.2">
      <c r="C358" t="str">
        <f>IF(ISERROR(VLOOKUP(B358,'Chart of Accounts'!A:E,2,FALSE)),"",VLOOKUP(B358,'Chart of Accounts'!A:E,2,FALSE))</f>
        <v/>
      </c>
    </row>
    <row r="359" spans="3:3" x14ac:dyDescent="0.2">
      <c r="C359" t="str">
        <f>IF(ISERROR(VLOOKUP(B359,'Chart of Accounts'!A:E,2,FALSE)),"",VLOOKUP(B359,'Chart of Accounts'!A:E,2,FALSE))</f>
        <v/>
      </c>
    </row>
    <row r="360" spans="3:3" x14ac:dyDescent="0.2">
      <c r="C360" t="str">
        <f>IF(ISERROR(VLOOKUP(B360,'Chart of Accounts'!A:E,2,FALSE)),"",VLOOKUP(B360,'Chart of Accounts'!A:E,2,FALSE))</f>
        <v/>
      </c>
    </row>
    <row r="361" spans="3:3" x14ac:dyDescent="0.2">
      <c r="C361" t="str">
        <f>IF(ISERROR(VLOOKUP(B361,'Chart of Accounts'!A:E,2,FALSE)),"",VLOOKUP(B361,'Chart of Accounts'!A:E,2,FALSE))</f>
        <v/>
      </c>
    </row>
    <row r="362" spans="3:3" x14ac:dyDescent="0.2">
      <c r="C362" t="str">
        <f>IF(ISERROR(VLOOKUP(B362,'Chart of Accounts'!A:E,2,FALSE)),"",VLOOKUP(B362,'Chart of Accounts'!A:E,2,FALSE))</f>
        <v/>
      </c>
    </row>
    <row r="363" spans="3:3" x14ac:dyDescent="0.2">
      <c r="C363" t="str">
        <f>IF(ISERROR(VLOOKUP(B363,'Chart of Accounts'!A:E,2,FALSE)),"",VLOOKUP(B363,'Chart of Accounts'!A:E,2,FALSE))</f>
        <v/>
      </c>
    </row>
    <row r="364" spans="3:3" x14ac:dyDescent="0.2">
      <c r="C364" t="str">
        <f>IF(ISERROR(VLOOKUP(B364,'Chart of Accounts'!A:E,2,FALSE)),"",VLOOKUP(B364,'Chart of Accounts'!A:E,2,FALSE))</f>
        <v/>
      </c>
    </row>
    <row r="365" spans="3:3" x14ac:dyDescent="0.2">
      <c r="C365" t="str">
        <f>IF(ISERROR(VLOOKUP(B365,'Chart of Accounts'!A:E,2,FALSE)),"",VLOOKUP(B365,'Chart of Accounts'!A:E,2,FALSE))</f>
        <v/>
      </c>
    </row>
    <row r="366" spans="3:3" x14ac:dyDescent="0.2">
      <c r="C366" t="str">
        <f>IF(ISERROR(VLOOKUP(B366,'Chart of Accounts'!A:E,2,FALSE)),"",VLOOKUP(B366,'Chart of Accounts'!A:E,2,FALSE))</f>
        <v/>
      </c>
    </row>
    <row r="367" spans="3:3" x14ac:dyDescent="0.2">
      <c r="C367" t="str">
        <f>IF(ISERROR(VLOOKUP(B367,'Chart of Accounts'!A:E,2,FALSE)),"",VLOOKUP(B367,'Chart of Accounts'!A:E,2,FALSE))</f>
        <v/>
      </c>
    </row>
    <row r="368" spans="3:3" x14ac:dyDescent="0.2">
      <c r="C368" t="str">
        <f>IF(ISERROR(VLOOKUP(B368,'Chart of Accounts'!A:E,2,FALSE)),"",VLOOKUP(B368,'Chart of Accounts'!A:E,2,FALSE))</f>
        <v/>
      </c>
    </row>
    <row r="369" spans="3:3" x14ac:dyDescent="0.2">
      <c r="C369" t="str">
        <f>IF(ISERROR(VLOOKUP(B369,'Chart of Accounts'!A:E,2,FALSE)),"",VLOOKUP(B369,'Chart of Accounts'!A:E,2,FALSE))</f>
        <v/>
      </c>
    </row>
    <row r="370" spans="3:3" x14ac:dyDescent="0.2">
      <c r="C370" t="str">
        <f>IF(ISERROR(VLOOKUP(B370,'Chart of Accounts'!A:E,2,FALSE)),"",VLOOKUP(B370,'Chart of Accounts'!A:E,2,FALSE))</f>
        <v/>
      </c>
    </row>
    <row r="371" spans="3:3" x14ac:dyDescent="0.2">
      <c r="C371" t="str">
        <f>IF(ISERROR(VLOOKUP(B371,'Chart of Accounts'!A:E,2,FALSE)),"",VLOOKUP(B371,'Chart of Accounts'!A:E,2,FALSE))</f>
        <v/>
      </c>
    </row>
    <row r="372" spans="3:3" x14ac:dyDescent="0.2">
      <c r="C372" t="str">
        <f>IF(ISERROR(VLOOKUP(B372,'Chart of Accounts'!A:E,2,FALSE)),"",VLOOKUP(B372,'Chart of Accounts'!A:E,2,FALSE))</f>
        <v/>
      </c>
    </row>
    <row r="373" spans="3:3" x14ac:dyDescent="0.2">
      <c r="C373" t="str">
        <f>IF(ISERROR(VLOOKUP(B373,'Chart of Accounts'!A:E,2,FALSE)),"",VLOOKUP(B373,'Chart of Accounts'!A:E,2,FALSE))</f>
        <v/>
      </c>
    </row>
    <row r="374" spans="3:3" x14ac:dyDescent="0.2">
      <c r="C374" t="str">
        <f>IF(ISERROR(VLOOKUP(B374,'Chart of Accounts'!A:E,2,FALSE)),"",VLOOKUP(B374,'Chart of Accounts'!A:E,2,FALSE))</f>
        <v/>
      </c>
    </row>
    <row r="375" spans="3:3" x14ac:dyDescent="0.2">
      <c r="C375" t="str">
        <f>IF(ISERROR(VLOOKUP(B375,'Chart of Accounts'!A:E,2,FALSE)),"",VLOOKUP(B375,'Chart of Accounts'!A:E,2,FALSE))</f>
        <v/>
      </c>
    </row>
    <row r="376" spans="3:3" x14ac:dyDescent="0.2">
      <c r="C376" t="str">
        <f>IF(ISERROR(VLOOKUP(B376,'Chart of Accounts'!A:E,2,FALSE)),"",VLOOKUP(B376,'Chart of Accounts'!A:E,2,FALSE))</f>
        <v/>
      </c>
    </row>
    <row r="377" spans="3:3" x14ac:dyDescent="0.2">
      <c r="C377" t="str">
        <f>IF(ISERROR(VLOOKUP(B377,'Chart of Accounts'!A:E,2,FALSE)),"",VLOOKUP(B377,'Chart of Accounts'!A:E,2,FALSE))</f>
        <v/>
      </c>
    </row>
    <row r="378" spans="3:3" x14ac:dyDescent="0.2">
      <c r="C378" t="str">
        <f>IF(ISERROR(VLOOKUP(B378,'Chart of Accounts'!A:E,2,FALSE)),"",VLOOKUP(B378,'Chart of Accounts'!A:E,2,FALSE))</f>
        <v/>
      </c>
    </row>
    <row r="379" spans="3:3" x14ac:dyDescent="0.2">
      <c r="C379" t="str">
        <f>IF(ISERROR(VLOOKUP(B379,'Chart of Accounts'!A:E,2,FALSE)),"",VLOOKUP(B379,'Chart of Accounts'!A:E,2,FALSE))</f>
        <v/>
      </c>
    </row>
    <row r="380" spans="3:3" x14ac:dyDescent="0.2">
      <c r="C380" t="str">
        <f>IF(ISERROR(VLOOKUP(B380,'Chart of Accounts'!A:E,2,FALSE)),"",VLOOKUP(B380,'Chart of Accounts'!A:E,2,FALSE))</f>
        <v/>
      </c>
    </row>
    <row r="381" spans="3:3" x14ac:dyDescent="0.2">
      <c r="C381" t="str">
        <f>IF(ISERROR(VLOOKUP(B381,'Chart of Accounts'!A:E,2,FALSE)),"",VLOOKUP(B381,'Chart of Accounts'!A:E,2,FALSE))</f>
        <v/>
      </c>
    </row>
    <row r="382" spans="3:3" x14ac:dyDescent="0.2">
      <c r="C382" t="str">
        <f>IF(ISERROR(VLOOKUP(B382,'Chart of Accounts'!A:E,2,FALSE)),"",VLOOKUP(B382,'Chart of Accounts'!A:E,2,FALSE))</f>
        <v/>
      </c>
    </row>
    <row r="383" spans="3:3" x14ac:dyDescent="0.2">
      <c r="C383" t="str">
        <f>IF(ISERROR(VLOOKUP(B383,'Chart of Accounts'!A:E,2,FALSE)),"",VLOOKUP(B383,'Chart of Accounts'!A:E,2,FALSE))</f>
        <v/>
      </c>
    </row>
    <row r="384" spans="3:3" x14ac:dyDescent="0.2">
      <c r="C384" t="str">
        <f>IF(ISERROR(VLOOKUP(B384,'Chart of Accounts'!A:E,2,FALSE)),"",VLOOKUP(B384,'Chart of Accounts'!A:E,2,FALSE))</f>
        <v/>
      </c>
    </row>
    <row r="385" spans="3:3" x14ac:dyDescent="0.2">
      <c r="C385" t="str">
        <f>IF(ISERROR(VLOOKUP(B385,'Chart of Accounts'!A:E,2,FALSE)),"",VLOOKUP(B385,'Chart of Accounts'!A:E,2,FALSE))</f>
        <v/>
      </c>
    </row>
    <row r="386" spans="3:3" x14ac:dyDescent="0.2">
      <c r="C386" t="str">
        <f>IF(ISERROR(VLOOKUP(B386,'Chart of Accounts'!A:E,2,FALSE)),"",VLOOKUP(B386,'Chart of Accounts'!A:E,2,FALSE))</f>
        <v/>
      </c>
    </row>
    <row r="387" spans="3:3" x14ac:dyDescent="0.2">
      <c r="C387" t="str">
        <f>IF(ISERROR(VLOOKUP(B387,'Chart of Accounts'!A:E,2,FALSE)),"",VLOOKUP(B387,'Chart of Accounts'!A:E,2,FALSE))</f>
        <v/>
      </c>
    </row>
    <row r="388" spans="3:3" x14ac:dyDescent="0.2">
      <c r="C388" t="str">
        <f>IF(ISERROR(VLOOKUP(B388,'Chart of Accounts'!A:E,2,FALSE)),"",VLOOKUP(B388,'Chart of Accounts'!A:E,2,FALSE))</f>
        <v/>
      </c>
    </row>
    <row r="389" spans="3:3" x14ac:dyDescent="0.2">
      <c r="C389" t="str">
        <f>IF(ISERROR(VLOOKUP(B389,'Chart of Accounts'!A:E,2,FALSE)),"",VLOOKUP(B389,'Chart of Accounts'!A:E,2,FALSE))</f>
        <v/>
      </c>
    </row>
    <row r="390" spans="3:3" x14ac:dyDescent="0.2">
      <c r="C390" t="str">
        <f>IF(ISERROR(VLOOKUP(B390,'Chart of Accounts'!A:E,2,FALSE)),"",VLOOKUP(B390,'Chart of Accounts'!A:E,2,FALSE))</f>
        <v/>
      </c>
    </row>
    <row r="391" spans="3:3" x14ac:dyDescent="0.2">
      <c r="C391" t="str">
        <f>IF(ISERROR(VLOOKUP(B391,'Chart of Accounts'!A:E,2,FALSE)),"",VLOOKUP(B391,'Chart of Accounts'!A:E,2,FALSE))</f>
        <v/>
      </c>
    </row>
    <row r="392" spans="3:3" x14ac:dyDescent="0.2">
      <c r="C392" t="str">
        <f>IF(ISERROR(VLOOKUP(B392,'Chart of Accounts'!A:E,2,FALSE)),"",VLOOKUP(B392,'Chart of Accounts'!A:E,2,FALSE))</f>
        <v/>
      </c>
    </row>
    <row r="393" spans="3:3" x14ac:dyDescent="0.2">
      <c r="C393" t="str">
        <f>IF(ISERROR(VLOOKUP(B393,'Chart of Accounts'!A:E,2,FALSE)),"",VLOOKUP(B393,'Chart of Accounts'!A:E,2,FALSE))</f>
        <v/>
      </c>
    </row>
    <row r="394" spans="3:3" x14ac:dyDescent="0.2">
      <c r="C394" t="str">
        <f>IF(ISERROR(VLOOKUP(B394,'Chart of Accounts'!A:E,2,FALSE)),"",VLOOKUP(B394,'Chart of Accounts'!A:E,2,FALSE))</f>
        <v/>
      </c>
    </row>
    <row r="395" spans="3:3" x14ac:dyDescent="0.2">
      <c r="C395" t="str">
        <f>IF(ISERROR(VLOOKUP(B395,'Chart of Accounts'!A:E,2,FALSE)),"",VLOOKUP(B395,'Chart of Accounts'!A:E,2,FALSE))</f>
        <v/>
      </c>
    </row>
    <row r="396" spans="3:3" x14ac:dyDescent="0.2">
      <c r="C396" t="str">
        <f>IF(ISERROR(VLOOKUP(B396,'Chart of Accounts'!A:E,2,FALSE)),"",VLOOKUP(B396,'Chart of Accounts'!A:E,2,FALSE))</f>
        <v/>
      </c>
    </row>
    <row r="397" spans="3:3" x14ac:dyDescent="0.2">
      <c r="C397" t="str">
        <f>IF(ISERROR(VLOOKUP(B397,'Chart of Accounts'!A:E,2,FALSE)),"",VLOOKUP(B397,'Chart of Accounts'!A:E,2,FALSE))</f>
        <v/>
      </c>
    </row>
    <row r="398" spans="3:3" x14ac:dyDescent="0.2">
      <c r="C398" t="str">
        <f>IF(ISERROR(VLOOKUP(B398,'Chart of Accounts'!A:E,2,FALSE)),"",VLOOKUP(B398,'Chart of Accounts'!A:E,2,FALSE))</f>
        <v/>
      </c>
    </row>
    <row r="399" spans="3:3" x14ac:dyDescent="0.2">
      <c r="C399" t="str">
        <f>IF(ISERROR(VLOOKUP(B399,'Chart of Accounts'!A:E,2,FALSE)),"",VLOOKUP(B399,'Chart of Accounts'!A:E,2,FALSE))</f>
        <v/>
      </c>
    </row>
    <row r="400" spans="3:3" x14ac:dyDescent="0.2">
      <c r="C400" t="str">
        <f>IF(ISERROR(VLOOKUP(B400,'Chart of Accounts'!A:E,2,FALSE)),"",VLOOKUP(B400,'Chart of Accounts'!A:E,2,FALSE))</f>
        <v/>
      </c>
    </row>
    <row r="401" spans="3:3" x14ac:dyDescent="0.2">
      <c r="C401" t="str">
        <f>IF(ISERROR(VLOOKUP(B401,'Chart of Accounts'!A:E,2,FALSE)),"",VLOOKUP(B401,'Chart of Accounts'!A:E,2,FALSE))</f>
        <v/>
      </c>
    </row>
    <row r="402" spans="3:3" x14ac:dyDescent="0.2">
      <c r="C402" t="str">
        <f>IF(ISERROR(VLOOKUP(B402,'Chart of Accounts'!A:E,2,FALSE)),"",VLOOKUP(B402,'Chart of Accounts'!A:E,2,FALSE))</f>
        <v/>
      </c>
    </row>
    <row r="403" spans="3:3" x14ac:dyDescent="0.2">
      <c r="C403" t="str">
        <f>IF(ISERROR(VLOOKUP(B403,'Chart of Accounts'!A:E,2,FALSE)),"",VLOOKUP(B403,'Chart of Accounts'!A:E,2,FALSE))</f>
        <v/>
      </c>
    </row>
    <row r="404" spans="3:3" x14ac:dyDescent="0.2">
      <c r="C404" t="str">
        <f>IF(ISERROR(VLOOKUP(B404,'Chart of Accounts'!A:E,2,FALSE)),"",VLOOKUP(B404,'Chart of Accounts'!A:E,2,FALSE))</f>
        <v/>
      </c>
    </row>
    <row r="405" spans="3:3" x14ac:dyDescent="0.2">
      <c r="C405" t="str">
        <f>IF(ISERROR(VLOOKUP(B405,'Chart of Accounts'!A:E,2,FALSE)),"",VLOOKUP(B405,'Chart of Accounts'!A:E,2,FALSE))</f>
        <v/>
      </c>
    </row>
    <row r="406" spans="3:3" x14ac:dyDescent="0.2">
      <c r="C406" t="str">
        <f>IF(ISERROR(VLOOKUP(B406,'Chart of Accounts'!A:E,2,FALSE)),"",VLOOKUP(B406,'Chart of Accounts'!A:E,2,FALSE))</f>
        <v/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8"/>
  <sheetViews>
    <sheetView workbookViewId="0">
      <selection sqref="A1:E1"/>
    </sheetView>
  </sheetViews>
  <sheetFormatPr defaultRowHeight="12.75" x14ac:dyDescent="0.2"/>
  <cols>
    <col min="3" max="3" width="21.7109375" customWidth="1"/>
    <col min="4" max="4" width="10.28515625" style="3" bestFit="1" customWidth="1"/>
    <col min="5" max="5" width="10.85546875" style="3" bestFit="1" customWidth="1"/>
  </cols>
  <sheetData>
    <row r="1" spans="1:5" x14ac:dyDescent="0.2">
      <c r="A1" s="9" t="s">
        <v>33</v>
      </c>
      <c r="B1" s="9"/>
      <c r="C1" s="9"/>
      <c r="D1" s="9"/>
      <c r="E1" s="9"/>
    </row>
    <row r="3" spans="1:5" x14ac:dyDescent="0.2">
      <c r="A3" s="4"/>
      <c r="C3" t="s">
        <v>17</v>
      </c>
      <c r="E3" s="3">
        <f>SUMIF('Chart of Accounts'!D:D,'Income Statement'!C3,'Chart of Accounts'!F:F)*-1</f>
        <v>3000</v>
      </c>
    </row>
    <row r="5" spans="1:5" x14ac:dyDescent="0.2">
      <c r="C5" t="s">
        <v>18</v>
      </c>
      <c r="E5" s="3">
        <f>SUMIF('Chart of Accounts'!D:D,'Income Statement'!C5,'Chart of Accounts'!F:F)</f>
        <v>1000</v>
      </c>
    </row>
    <row r="6" spans="1:5" x14ac:dyDescent="0.2">
      <c r="A6" s="4"/>
    </row>
    <row r="7" spans="1:5" x14ac:dyDescent="0.2">
      <c r="C7" t="s">
        <v>34</v>
      </c>
      <c r="E7" s="5">
        <f>E3-E5</f>
        <v>2000</v>
      </c>
    </row>
    <row r="8" spans="1:5" x14ac:dyDescent="0.2">
      <c r="E8" s="5"/>
    </row>
    <row r="9" spans="1:5" x14ac:dyDescent="0.2">
      <c r="A9" s="4"/>
      <c r="C9" t="s">
        <v>24</v>
      </c>
      <c r="E9" s="3">
        <f>SUMIF('Chart of Accounts'!D:D,'Income Statement'!C9,'Chart of Accounts'!F:F)</f>
        <v>16.666666666666668</v>
      </c>
    </row>
    <row r="11" spans="1:5" ht="13.5" thickBot="1" x14ac:dyDescent="0.25">
      <c r="C11" t="s">
        <v>35</v>
      </c>
      <c r="E11" s="6">
        <f>E7-E9</f>
        <v>1983.3333333333333</v>
      </c>
    </row>
    <row r="12" spans="1:5" ht="13.5" thickTop="1" x14ac:dyDescent="0.2">
      <c r="A12" s="4"/>
    </row>
    <row r="13" spans="1:5" x14ac:dyDescent="0.2">
      <c r="C13" t="s">
        <v>58</v>
      </c>
      <c r="E13" s="8">
        <f>E7/E3</f>
        <v>0.66666666666666663</v>
      </c>
    </row>
    <row r="18" spans="1:1" x14ac:dyDescent="0.2">
      <c r="A18" s="4"/>
    </row>
    <row r="268" spans="3:3" x14ac:dyDescent="0.2">
      <c r="C268" t="str">
        <f>IF(ISERROR(VLOOKUP(B268,'Chart of Accounts'!A:E,2,FALSE)),"",VLOOKUP(B268,'Chart of Accounts'!A:E,2,FALSE))</f>
        <v/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8"/>
  <sheetViews>
    <sheetView workbookViewId="0">
      <selection activeCell="C9" sqref="C9"/>
    </sheetView>
  </sheetViews>
  <sheetFormatPr defaultRowHeight="12.75" x14ac:dyDescent="0.2"/>
  <cols>
    <col min="2" max="2" width="8.7109375" bestFit="1" customWidth="1"/>
    <col min="3" max="3" width="21.7109375" customWidth="1"/>
    <col min="4" max="4" width="10.28515625" style="3" bestFit="1" customWidth="1"/>
    <col min="5" max="5" width="10.85546875" style="3" bestFit="1" customWidth="1"/>
  </cols>
  <sheetData>
    <row r="1" spans="1:5" x14ac:dyDescent="0.2">
      <c r="A1" s="9" t="s">
        <v>36</v>
      </c>
      <c r="B1" s="9"/>
      <c r="C1" s="9"/>
      <c r="D1" s="9"/>
      <c r="E1" s="9"/>
    </row>
    <row r="3" spans="1:5" x14ac:dyDescent="0.2">
      <c r="A3" s="4"/>
      <c r="B3" t="s">
        <v>37</v>
      </c>
      <c r="E3" s="5"/>
    </row>
    <row r="4" spans="1:5" x14ac:dyDescent="0.2">
      <c r="C4" t="s">
        <v>4</v>
      </c>
      <c r="E4" s="5">
        <f>SUMIF('Chart of Accounts'!D:D,'Balance Sheet'!C4,'Chart of Accounts'!F:F)</f>
        <v>8050</v>
      </c>
    </row>
    <row r="5" spans="1:5" x14ac:dyDescent="0.2">
      <c r="C5" t="s">
        <v>9</v>
      </c>
      <c r="E5" s="5">
        <f>SUMIF('Chart of Accounts'!D:D,'Balance Sheet'!C5,'Chart of Accounts'!F:F)</f>
        <v>500</v>
      </c>
    </row>
    <row r="6" spans="1:5" x14ac:dyDescent="0.2">
      <c r="A6" s="4"/>
      <c r="C6" t="s">
        <v>8</v>
      </c>
      <c r="E6" s="5">
        <f>SUMIF('Chart of Accounts'!D:D,'Balance Sheet'!C6,'Chart of Accounts'!F:F)</f>
        <v>0</v>
      </c>
    </row>
    <row r="7" spans="1:5" x14ac:dyDescent="0.2">
      <c r="C7" t="s">
        <v>15</v>
      </c>
      <c r="E7" s="5">
        <f>SUMIF('Chart of Accounts'!D:D,'Balance Sheet'!C7,'Chart of Accounts'!F:F)</f>
        <v>1983.3333333333333</v>
      </c>
    </row>
    <row r="8" spans="1:5" x14ac:dyDescent="0.2">
      <c r="C8" t="s">
        <v>11</v>
      </c>
      <c r="E8" s="5">
        <f>SUMIF('Chart of Accounts'!D:D,'Balance Sheet'!C8,'Chart of Accounts'!F:F)</f>
        <v>1250</v>
      </c>
    </row>
    <row r="9" spans="1:5" x14ac:dyDescent="0.2">
      <c r="A9" s="4"/>
      <c r="E9" s="5"/>
    </row>
    <row r="10" spans="1:5" ht="13.5" thickBot="1" x14ac:dyDescent="0.25">
      <c r="C10" t="s">
        <v>38</v>
      </c>
      <c r="E10" s="6">
        <f>SUM(E4:E8)</f>
        <v>11783.333333333334</v>
      </c>
    </row>
    <row r="11" spans="1:5" ht="13.5" thickTop="1" x14ac:dyDescent="0.2">
      <c r="E11" s="5"/>
    </row>
    <row r="12" spans="1:5" x14ac:dyDescent="0.2">
      <c r="A12" s="4"/>
      <c r="B12" t="s">
        <v>39</v>
      </c>
    </row>
    <row r="13" spans="1:5" x14ac:dyDescent="0.2">
      <c r="C13" t="s">
        <v>20</v>
      </c>
      <c r="E13" s="5">
        <f>SUMIF('Chart of Accounts'!D:D,'Balance Sheet'!C13,'Chart of Accounts'!F:F)*-1</f>
        <v>0</v>
      </c>
    </row>
    <row r="15" spans="1:5" x14ac:dyDescent="0.2">
      <c r="B15" t="s">
        <v>27</v>
      </c>
    </row>
    <row r="16" spans="1:5" x14ac:dyDescent="0.2">
      <c r="C16" t="s">
        <v>26</v>
      </c>
      <c r="E16" s="5">
        <f>SUMIF('Chart of Accounts'!D:D,'Balance Sheet'!C16,'Chart of Accounts'!F:F)*-1</f>
        <v>9800</v>
      </c>
    </row>
    <row r="17" spans="1:5" x14ac:dyDescent="0.2">
      <c r="C17" t="s">
        <v>35</v>
      </c>
      <c r="E17" s="3">
        <f>'Income Statement'!E11</f>
        <v>1983.3333333333333</v>
      </c>
    </row>
    <row r="18" spans="1:5" x14ac:dyDescent="0.2">
      <c r="A18" s="4"/>
    </row>
    <row r="19" spans="1:5" ht="13.5" thickBot="1" x14ac:dyDescent="0.25">
      <c r="C19" t="s">
        <v>40</v>
      </c>
      <c r="E19" s="6">
        <f>SUM(E13:E17)</f>
        <v>11783.333333333334</v>
      </c>
    </row>
    <row r="20" spans="1:5" ht="13.5" thickTop="1" x14ac:dyDescent="0.2"/>
    <row r="268" spans="3:3" x14ac:dyDescent="0.2">
      <c r="C268" t="str">
        <f>IF(ISERROR(VLOOKUP(B268,'Chart of Accounts'!A:E,2,FALSE)),"",VLOOKUP(B268,'Chart of Accounts'!A:E,2,FALSE))</f>
        <v/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/>
  </sheetViews>
  <sheetFormatPr defaultRowHeight="12.75" x14ac:dyDescent="0.2"/>
  <cols>
    <col min="1" max="1" width="8.5703125" customWidth="1"/>
    <col min="2" max="2" width="30.42578125" bestFit="1" customWidth="1"/>
    <col min="3" max="3" width="8.5703125" bestFit="1" customWidth="1"/>
    <col min="4" max="4" width="20.140625" bestFit="1" customWidth="1"/>
    <col min="5" max="5" width="8.28515625" bestFit="1" customWidth="1"/>
    <col min="6" max="6" width="10.8554687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32</v>
      </c>
    </row>
    <row r="2" spans="1:6" x14ac:dyDescent="0.2">
      <c r="A2">
        <v>1010</v>
      </c>
      <c r="B2" t="s">
        <v>4</v>
      </c>
      <c r="C2">
        <v>1</v>
      </c>
      <c r="D2" t="str">
        <f>VLOOKUP(C2,'Account Types'!A:C,2,FALSE)</f>
        <v>Cash</v>
      </c>
      <c r="E2" t="str">
        <f>VLOOKUP(C2,'Account Types'!A:C,3,FALSE)</f>
        <v>Asset</v>
      </c>
      <c r="F2" s="3">
        <f>SUMIF(Transactions!C:C,'Chart of Accounts'!B2,Transactions!D:D)-SUMIF(Transactions!C:C,'Chart of Accounts'!B2,Transactions!E:E)</f>
        <v>8050</v>
      </c>
    </row>
    <row r="3" spans="1:6" x14ac:dyDescent="0.2">
      <c r="A3">
        <v>1050</v>
      </c>
      <c r="B3" t="s">
        <v>5</v>
      </c>
      <c r="C3">
        <v>1</v>
      </c>
      <c r="D3" t="str">
        <f>VLOOKUP(C3,'Account Types'!A:C,2,FALSE)</f>
        <v>Cash</v>
      </c>
      <c r="E3" t="str">
        <f>VLOOKUP(C3,'Account Types'!A:C,3,FALSE)</f>
        <v>Asset</v>
      </c>
      <c r="F3" s="3">
        <f>SUMIF(Transactions!C:C,'Chart of Accounts'!B3,Transactions!D:D)-SUMIF(Transactions!C:C,'Chart of Accounts'!B3,Transactions!E:E)</f>
        <v>0</v>
      </c>
    </row>
    <row r="4" spans="1:6" x14ac:dyDescent="0.2">
      <c r="A4">
        <v>1100</v>
      </c>
      <c r="B4" t="s">
        <v>8</v>
      </c>
      <c r="C4">
        <v>2</v>
      </c>
      <c r="D4" t="str">
        <f>VLOOKUP(C4,'Account Types'!A:C,2,FALSE)</f>
        <v>Accounts Receivable</v>
      </c>
      <c r="E4" t="str">
        <f>VLOOKUP(C4,'Account Types'!A:C,3,FALSE)</f>
        <v>Asset</v>
      </c>
      <c r="F4" s="3">
        <f>SUMIF(Transactions!C:C,'Chart of Accounts'!B4,Transactions!D:D)-SUMIF(Transactions!C:C,'Chart of Accounts'!B4,Transactions!E:E)</f>
        <v>0</v>
      </c>
    </row>
    <row r="5" spans="1:6" x14ac:dyDescent="0.2">
      <c r="A5">
        <v>1150</v>
      </c>
      <c r="B5" t="s">
        <v>12</v>
      </c>
      <c r="C5">
        <v>2</v>
      </c>
      <c r="D5" t="str">
        <f>VLOOKUP(C5,'Account Types'!A:C,2,FALSE)</f>
        <v>Accounts Receivable</v>
      </c>
      <c r="E5" t="str">
        <f>VLOOKUP(C5,'Account Types'!A:C,3,FALSE)</f>
        <v>Asset</v>
      </c>
      <c r="F5" s="3">
        <f>SUMIF(Transactions!C:C,'Chart of Accounts'!B5,Transactions!D:D)-SUMIF(Transactions!C:C,'Chart of Accounts'!B5,Transactions!E:E)</f>
        <v>0</v>
      </c>
    </row>
    <row r="6" spans="1:6" x14ac:dyDescent="0.2">
      <c r="A6">
        <v>1200</v>
      </c>
      <c r="B6" t="s">
        <v>9</v>
      </c>
      <c r="C6">
        <v>3</v>
      </c>
      <c r="D6" t="str">
        <f>VLOOKUP(C6,'Account Types'!A:C,2,FALSE)</f>
        <v>Inventory</v>
      </c>
      <c r="E6" t="str">
        <f>VLOOKUP(C6,'Account Types'!A:C,3,FALSE)</f>
        <v>Asset</v>
      </c>
      <c r="F6" s="3">
        <f>SUMIF(Transactions!C:C,'Chart of Accounts'!B6,Transactions!D:D)-SUMIF(Transactions!C:C,'Chart of Accounts'!B6,Transactions!E:E)</f>
        <v>500</v>
      </c>
    </row>
    <row r="7" spans="1:6" x14ac:dyDescent="0.2">
      <c r="A7">
        <v>1300</v>
      </c>
      <c r="B7" t="s">
        <v>10</v>
      </c>
      <c r="C7">
        <v>4</v>
      </c>
      <c r="D7" t="str">
        <f>VLOOKUP(C7,'Account Types'!A:C,2,FALSE)</f>
        <v>Other Assets</v>
      </c>
      <c r="E7" t="str">
        <f>VLOOKUP(C7,'Account Types'!A:C,3,FALSE)</f>
        <v>Asset</v>
      </c>
      <c r="F7" s="3">
        <f>SUMIF(Transactions!C:C,'Chart of Accounts'!B7,Transactions!D:D)-SUMIF(Transactions!C:C,'Chart of Accounts'!B7,Transactions!E:E)</f>
        <v>1100</v>
      </c>
    </row>
    <row r="8" spans="1:6" x14ac:dyDescent="0.2">
      <c r="A8">
        <v>1350</v>
      </c>
      <c r="B8" t="s">
        <v>13</v>
      </c>
      <c r="C8">
        <v>4</v>
      </c>
      <c r="D8" t="str">
        <f>VLOOKUP(C8,'Account Types'!A:C,2,FALSE)</f>
        <v>Other Assets</v>
      </c>
      <c r="E8" t="str">
        <f>VLOOKUP(C8,'Account Types'!A:C,3,FALSE)</f>
        <v>Asset</v>
      </c>
      <c r="F8" s="3">
        <f>SUMIF(Transactions!C:C,'Chart of Accounts'!B8,Transactions!D:D)-SUMIF(Transactions!C:C,'Chart of Accounts'!B8,Transactions!E:E)</f>
        <v>150</v>
      </c>
    </row>
    <row r="9" spans="1:6" x14ac:dyDescent="0.2">
      <c r="A9">
        <v>1400</v>
      </c>
      <c r="B9" t="s">
        <v>14</v>
      </c>
      <c r="C9">
        <v>5</v>
      </c>
      <c r="D9" t="str">
        <f>VLOOKUP(C9,'Account Types'!A:C,2,FALSE)</f>
        <v>Tangible Assets</v>
      </c>
      <c r="E9" t="str">
        <f>VLOOKUP(C9,'Account Types'!A:C,3,FALSE)</f>
        <v>Asset</v>
      </c>
      <c r="F9" s="3">
        <f>SUMIF(Transactions!C:C,'Chart of Accounts'!B9,Transactions!D:D)-SUMIF(Transactions!C:C,'Chart of Accounts'!B9,Transactions!E:E)</f>
        <v>2000</v>
      </c>
    </row>
    <row r="10" spans="1:6" x14ac:dyDescent="0.2">
      <c r="A10">
        <v>1450</v>
      </c>
      <c r="B10" t="s">
        <v>16</v>
      </c>
      <c r="C10">
        <v>5</v>
      </c>
      <c r="D10" t="str">
        <f>VLOOKUP(C10,'Account Types'!A:C,2,FALSE)</f>
        <v>Tangible Assets</v>
      </c>
      <c r="E10" t="str">
        <f>VLOOKUP(C10,'Account Types'!A:C,3,FALSE)</f>
        <v>Asset</v>
      </c>
      <c r="F10" s="3">
        <f>SUMIF(Transactions!C:C,'Chart of Accounts'!B10,Transactions!D:D)-SUMIF(Transactions!C:C,'Chart of Accounts'!B10,Transactions!E:E)</f>
        <v>-16.666666666666668</v>
      </c>
    </row>
    <row r="11" spans="1:6" x14ac:dyDescent="0.2">
      <c r="A11">
        <v>1500</v>
      </c>
      <c r="B11" t="s">
        <v>17</v>
      </c>
      <c r="C11">
        <v>6</v>
      </c>
      <c r="D11" t="str">
        <f>VLOOKUP(C11,'Account Types'!A:C,2,FALSE)</f>
        <v>Sales</v>
      </c>
      <c r="E11" t="str">
        <f>VLOOKUP(C11,'Account Types'!A:C,3,FALSE)</f>
        <v>Sales</v>
      </c>
      <c r="F11" s="3">
        <f>SUMIF(Transactions!C:C,'Chart of Accounts'!B11,Transactions!D:D)-SUMIF(Transactions!C:C,'Chart of Accounts'!B11,Transactions!E:E)</f>
        <v>-3000</v>
      </c>
    </row>
    <row r="12" spans="1:6" x14ac:dyDescent="0.2">
      <c r="A12">
        <v>1600</v>
      </c>
      <c r="B12" t="s">
        <v>18</v>
      </c>
      <c r="C12">
        <v>7</v>
      </c>
      <c r="D12" t="str">
        <f>VLOOKUP(C12,'Account Types'!A:C,2,FALSE)</f>
        <v>Cost of Goods Sold</v>
      </c>
      <c r="E12" t="str">
        <f>VLOOKUP(C12,'Account Types'!A:C,3,FALSE)</f>
        <v>COGS</v>
      </c>
      <c r="F12" s="3">
        <f>SUMIF(Transactions!C:C,'Chart of Accounts'!B12,Transactions!D:D)-SUMIF(Transactions!C:C,'Chart of Accounts'!B12,Transactions!E:E)</f>
        <v>1000</v>
      </c>
    </row>
    <row r="13" spans="1:6" x14ac:dyDescent="0.2">
      <c r="A13">
        <v>1700</v>
      </c>
      <c r="B13" t="s">
        <v>20</v>
      </c>
      <c r="C13">
        <v>8</v>
      </c>
      <c r="D13" t="str">
        <f>VLOOKUP(C13,'Account Types'!A:C,2,FALSE)</f>
        <v>Accounts Payable</v>
      </c>
      <c r="E13" t="str">
        <f>VLOOKUP(C13,'Account Types'!A:C,3,FALSE)</f>
        <v>Liability</v>
      </c>
      <c r="F13" s="3">
        <f>SUMIF(Transactions!C:C,'Chart of Accounts'!B13,Transactions!D:D)-SUMIF(Transactions!C:C,'Chart of Accounts'!B13,Transactions!E:E)</f>
        <v>0</v>
      </c>
    </row>
    <row r="14" spans="1:6" x14ac:dyDescent="0.2">
      <c r="A14">
        <v>1800</v>
      </c>
      <c r="B14" t="s">
        <v>22</v>
      </c>
      <c r="C14">
        <v>9</v>
      </c>
      <c r="D14" t="str">
        <f>VLOOKUP(C14,'Account Types'!A:C,2,FALSE)</f>
        <v>Expenses</v>
      </c>
      <c r="E14" t="str">
        <f>VLOOKUP(C14,'Account Types'!A:C,3,FALSE)</f>
        <v>Expense</v>
      </c>
      <c r="F14" s="3">
        <f>SUMIF(Transactions!C:C,'Chart of Accounts'!B14,Transactions!D:D)-SUMIF(Transactions!C:C,'Chart of Accounts'!B14,Transactions!E:E)</f>
        <v>0</v>
      </c>
    </row>
    <row r="15" spans="1:6" x14ac:dyDescent="0.2">
      <c r="A15">
        <v>1850</v>
      </c>
      <c r="B15" t="s">
        <v>23</v>
      </c>
      <c r="C15">
        <v>9</v>
      </c>
      <c r="D15" t="str">
        <f>VLOOKUP(C15,'Account Types'!A:C,2,FALSE)</f>
        <v>Expenses</v>
      </c>
      <c r="E15" t="str">
        <f>VLOOKUP(C15,'Account Types'!A:C,3,FALSE)</f>
        <v>Expense</v>
      </c>
      <c r="F15" s="3">
        <f>SUMIF(Transactions!C:C,'Chart of Accounts'!B15,Transactions!D:D)-SUMIF(Transactions!C:C,'Chart of Accounts'!B15,Transactions!E:E)</f>
        <v>0</v>
      </c>
    </row>
    <row r="16" spans="1:6" x14ac:dyDescent="0.2">
      <c r="A16">
        <v>1900</v>
      </c>
      <c r="B16" t="s">
        <v>41</v>
      </c>
      <c r="C16">
        <v>9</v>
      </c>
      <c r="D16" t="str">
        <f>VLOOKUP(C16,'Account Types'!A:C,2,FALSE)</f>
        <v>Expenses</v>
      </c>
      <c r="E16" t="str">
        <f>VLOOKUP(C16,'Account Types'!A:C,3,FALSE)</f>
        <v>Expense</v>
      </c>
      <c r="F16" s="3">
        <f>SUMIF(Transactions!C:C,'Chart of Accounts'!B16,Transactions!D:D)-SUMIF(Transactions!C:C,'Chart of Accounts'!B16,Transactions!E:E)</f>
        <v>16.666666666666668</v>
      </c>
    </row>
    <row r="17" spans="1:6" x14ac:dyDescent="0.2">
      <c r="A17">
        <v>2000</v>
      </c>
      <c r="B17" t="s">
        <v>26</v>
      </c>
      <c r="C17">
        <v>10</v>
      </c>
      <c r="D17" t="str">
        <f>VLOOKUP(C17,'Account Types'!A:C,2,FALSE)</f>
        <v>Retained Earnings</v>
      </c>
      <c r="E17" t="str">
        <f>VLOOKUP(C17,'Account Types'!A:C,3,FALSE)</f>
        <v>Equity</v>
      </c>
      <c r="F17" s="3">
        <f>SUMIF(Transactions!C:C,'Chart of Accounts'!B17,Transactions!D:D)-SUMIF(Transactions!C:C,'Chart of Accounts'!B17,Transactions!E:E)</f>
        <v>-9800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workbookViewId="0"/>
  </sheetViews>
  <sheetFormatPr defaultRowHeight="12.75" x14ac:dyDescent="0.2"/>
  <cols>
    <col min="1" max="1" width="8.5703125" customWidth="1"/>
    <col min="2" max="2" width="23.5703125" customWidth="1"/>
  </cols>
  <sheetData>
    <row r="1" spans="1:3" x14ac:dyDescent="0.2">
      <c r="A1" s="1" t="s">
        <v>2</v>
      </c>
      <c r="B1" s="1" t="s">
        <v>3</v>
      </c>
      <c r="C1" s="1" t="s">
        <v>6</v>
      </c>
    </row>
    <row r="2" spans="1:3" x14ac:dyDescent="0.2">
      <c r="A2">
        <v>1</v>
      </c>
      <c r="B2" t="s">
        <v>4</v>
      </c>
      <c r="C2" t="s">
        <v>7</v>
      </c>
    </row>
    <row r="3" spans="1:3" x14ac:dyDescent="0.2">
      <c r="A3">
        <v>2</v>
      </c>
      <c r="B3" t="s">
        <v>8</v>
      </c>
      <c r="C3" t="s">
        <v>7</v>
      </c>
    </row>
    <row r="4" spans="1:3" x14ac:dyDescent="0.2">
      <c r="A4">
        <v>3</v>
      </c>
      <c r="B4" t="s">
        <v>9</v>
      </c>
      <c r="C4" t="s">
        <v>7</v>
      </c>
    </row>
    <row r="5" spans="1:3" x14ac:dyDescent="0.2">
      <c r="A5">
        <v>4</v>
      </c>
      <c r="B5" t="s">
        <v>11</v>
      </c>
      <c r="C5" t="s">
        <v>7</v>
      </c>
    </row>
    <row r="6" spans="1:3" x14ac:dyDescent="0.2">
      <c r="A6">
        <v>5</v>
      </c>
      <c r="B6" t="s">
        <v>15</v>
      </c>
      <c r="C6" t="s">
        <v>7</v>
      </c>
    </row>
    <row r="7" spans="1:3" x14ac:dyDescent="0.2">
      <c r="A7">
        <v>6</v>
      </c>
      <c r="B7" t="s">
        <v>17</v>
      </c>
      <c r="C7" t="s">
        <v>17</v>
      </c>
    </row>
    <row r="8" spans="1:3" x14ac:dyDescent="0.2">
      <c r="A8">
        <v>7</v>
      </c>
      <c r="B8" t="s">
        <v>18</v>
      </c>
      <c r="C8" t="s">
        <v>19</v>
      </c>
    </row>
    <row r="9" spans="1:3" x14ac:dyDescent="0.2">
      <c r="A9">
        <v>8</v>
      </c>
      <c r="B9" t="s">
        <v>20</v>
      </c>
      <c r="C9" t="s">
        <v>21</v>
      </c>
    </row>
    <row r="10" spans="1:3" x14ac:dyDescent="0.2">
      <c r="A10">
        <v>9</v>
      </c>
      <c r="B10" t="s">
        <v>24</v>
      </c>
      <c r="C10" t="s">
        <v>25</v>
      </c>
    </row>
    <row r="11" spans="1:3" x14ac:dyDescent="0.2">
      <c r="A11">
        <v>10</v>
      </c>
      <c r="B11" t="s">
        <v>26</v>
      </c>
      <c r="C11" t="s">
        <v>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Transactions</vt:lpstr>
      <vt:lpstr>Income Statement</vt:lpstr>
      <vt:lpstr>Balance Sheet</vt:lpstr>
      <vt:lpstr>Chart of Accounts</vt:lpstr>
      <vt:lpstr>Account 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Accounting</dc:title>
  <dc:subject>Accounting</dc:subject>
  <dc:creator>Cristiano, Nicholas</dc:creator>
  <cp:lastModifiedBy>Nick</cp:lastModifiedBy>
  <cp:lastPrinted>2016-10-12T20:43:10Z</cp:lastPrinted>
  <dcterms:created xsi:type="dcterms:W3CDTF">2016-10-12T18:45:14Z</dcterms:created>
  <dcterms:modified xsi:type="dcterms:W3CDTF">2018-04-30T03:01:47Z</dcterms:modified>
  <cp:version>1</cp:version>
</cp:coreProperties>
</file>