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ick\Desktop\VPS\nicholascristiano.com\"/>
    </mc:Choice>
  </mc:AlternateContent>
  <xr:revisionPtr revIDLastSave="0" documentId="13_ncr:1_{F474A57B-0AE2-4AB1-9C1A-1B6ADC3A7F5A}" xr6:coauthVersionLast="47" xr6:coauthVersionMax="47" xr10:uidLastSave="{00000000-0000-0000-0000-000000000000}"/>
  <bookViews>
    <workbookView xWindow="-108" yWindow="-108" windowWidth="23256" windowHeight="12576" xr2:uid="{97883C8F-4DBD-4DC3-87B9-2BC9F8EB6C33}"/>
  </bookViews>
  <sheets>
    <sheet name="AR Aging" sheetId="1" r:id="rId1"/>
    <sheet name="Invoice Master Data" sheetId="4" r:id="rId2"/>
    <sheet name="Cash Receipts Master Data" sheetId="5" r:id="rId3"/>
    <sheet name="Customer Master Data" sheetId="2" r:id="rId4"/>
    <sheet name="Aging Range" sheetId="6" r:id="rId5"/>
  </sheets>
  <definedNames>
    <definedName name="_xlnm.Print_Area" localSheetId="0">'AR Aging'!$A$1:$E$2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2" i="5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4" i="6"/>
  <c r="A5" i="6"/>
  <c r="A6" i="6" s="1"/>
  <c r="A7" i="6" s="1"/>
  <c r="A8" i="6" s="1"/>
  <c r="A9" i="6" s="1"/>
  <c r="A10" i="6" s="1"/>
  <c r="A11" i="6" s="1"/>
  <c r="A12" i="6" s="1"/>
  <c r="A3" i="6"/>
  <c r="F3" i="4"/>
  <c r="F4" i="4"/>
  <c r="F5" i="4"/>
  <c r="F6" i="4"/>
  <c r="F7" i="4"/>
  <c r="F8" i="4"/>
  <c r="F2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G3" i="4" l="1"/>
  <c r="H3" i="4" s="1"/>
  <c r="I3" i="4" s="1"/>
  <c r="G4" i="4"/>
  <c r="H4" i="4" s="1"/>
  <c r="I4" i="4" s="1"/>
  <c r="G5" i="4"/>
  <c r="H5" i="4" s="1"/>
  <c r="I5" i="4" s="1"/>
  <c r="G6" i="4"/>
  <c r="H6" i="4" s="1"/>
  <c r="I6" i="4" s="1"/>
  <c r="G7" i="4"/>
  <c r="H7" i="4" s="1"/>
  <c r="I7" i="4" s="1"/>
  <c r="G8" i="4"/>
  <c r="H8" i="4" s="1"/>
  <c r="I8" i="4" s="1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2" i="4"/>
  <c r="H2" i="4" s="1"/>
  <c r="I2" i="4" s="1"/>
</calcChain>
</file>

<file path=xl/sharedStrings.xml><?xml version="1.0" encoding="utf-8"?>
<sst xmlns="http://schemas.openxmlformats.org/spreadsheetml/2006/main" count="228" uniqueCount="56">
  <si>
    <t>Company Name</t>
  </si>
  <si>
    <t>Customer ID</t>
  </si>
  <si>
    <t>Address</t>
  </si>
  <si>
    <t>City</t>
  </si>
  <si>
    <t>State</t>
  </si>
  <si>
    <t>Zip</t>
  </si>
  <si>
    <t>Contact Name</t>
  </si>
  <si>
    <t>Email</t>
  </si>
  <si>
    <t>Phone</t>
  </si>
  <si>
    <t>ABC Company</t>
  </si>
  <si>
    <t>123 Street</t>
  </si>
  <si>
    <t>Old Bridge</t>
  </si>
  <si>
    <t>NJ</t>
  </si>
  <si>
    <t>08857</t>
  </si>
  <si>
    <t>John Smith</t>
  </si>
  <si>
    <t>jsmith@abccompany.com</t>
  </si>
  <si>
    <t>123-456-7890</t>
  </si>
  <si>
    <t>INV0001</t>
  </si>
  <si>
    <t>Invoice ID</t>
  </si>
  <si>
    <t>Invoice Number</t>
  </si>
  <si>
    <t>Invoice Date</t>
  </si>
  <si>
    <t>Invoice Amount</t>
  </si>
  <si>
    <t>Invoice Balance</t>
  </si>
  <si>
    <t>INV0002</t>
  </si>
  <si>
    <t>INV0003</t>
  </si>
  <si>
    <t>INV0004</t>
  </si>
  <si>
    <t>INV0005</t>
  </si>
  <si>
    <t>INV0006</t>
  </si>
  <si>
    <t>INV0007</t>
  </si>
  <si>
    <t>Testing Inc.</t>
  </si>
  <si>
    <t>10 Testing Circlue</t>
  </si>
  <si>
    <t>Edison</t>
  </si>
  <si>
    <t>08837</t>
  </si>
  <si>
    <t>Patrick Johnson</t>
  </si>
  <si>
    <t>pjohnson@testinginc.com</t>
  </si>
  <si>
    <t>246-689-9210</t>
  </si>
  <si>
    <t>Receipt ID</t>
  </si>
  <si>
    <t>Receipt Date</t>
  </si>
  <si>
    <t>Cash Paid</t>
  </si>
  <si>
    <t>Receipt Amount</t>
  </si>
  <si>
    <t>Aging</t>
  </si>
  <si>
    <t>Date of Aging</t>
  </si>
  <si>
    <t>Row Labels</t>
  </si>
  <si>
    <t>Grand Total</t>
  </si>
  <si>
    <t>Sum of Invoice Balance</t>
  </si>
  <si>
    <t>Column Labels</t>
  </si>
  <si>
    <t>0-30</t>
  </si>
  <si>
    <t>31-60</t>
  </si>
  <si>
    <t>61-90</t>
  </si>
  <si>
    <t>Days</t>
  </si>
  <si>
    <t>Range</t>
  </si>
  <si>
    <t>91-120</t>
  </si>
  <si>
    <t>121-150</t>
  </si>
  <si>
    <t>150+</t>
  </si>
  <si>
    <t>Company</t>
  </si>
  <si>
    <t>Accounts Receivable Aging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</si>
</sst>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44" fontId="0" fillId="0" borderId="0" xfId="1" applyFont="1"/>
    <xf numFmtId="0" fontId="2" fillId="0" borderId="0" xfId="0" applyFont="1"/>
    <xf numFmtId="0" fontId="0" fillId="0" borderId="0" xfId="0" quotePrefix="1"/>
    <xf numFmtId="0" fontId="3" fillId="0" borderId="0" xfId="2"/>
    <xf numFmtId="0" fontId="0" fillId="2" borderId="0" xfId="0" applyFill="1"/>
    <xf numFmtId="0" fontId="0" fillId="3" borderId="0" xfId="0" applyFill="1"/>
    <xf numFmtId="14" fontId="0" fillId="0" borderId="0" xfId="0" applyNumberFormat="1"/>
    <xf numFmtId="44" fontId="0" fillId="3" borderId="0" xfId="1" applyFont="1" applyFill="1"/>
    <xf numFmtId="14" fontId="0" fillId="3" borderId="0" xfId="0" applyNumberFormat="1" applyFill="1"/>
    <xf numFmtId="44" fontId="0" fillId="2" borderId="0" xfId="1" applyFont="1" applyFill="1"/>
    <xf numFmtId="0" fontId="0" fillId="3" borderId="1" xfId="0" applyFill="1" applyBorder="1"/>
    <xf numFmtId="14" fontId="0" fillId="3" borderId="2" xfId="0" applyNumberFormat="1" applyFill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ck" refreshedDate="45619.820959027777" createdVersion="8" refreshedVersion="8" minRefreshableVersion="3" recordCount="23" xr:uid="{14FFAAE4-B5FC-47CF-8861-38E11378B883}">
  <cacheSource type="worksheet">
    <worksheetSource ref="B1:I1048576" sheet="Invoice Master Data"/>
  </cacheSource>
  <cacheFields count="8">
    <cacheField name="Invoice Number" numFmtId="0">
      <sharedItems containsBlank="1" count="8">
        <s v="INV0001"/>
        <s v="INV0002"/>
        <s v="INV0003"/>
        <s v="INV0004"/>
        <s v="INV0005"/>
        <s v="INV0006"/>
        <s v="INV0007"/>
        <m/>
      </sharedItems>
    </cacheField>
    <cacheField name="Company Name" numFmtId="0">
      <sharedItems containsBlank="1" count="3">
        <s v="ABC Company"/>
        <s v="Testing Inc."/>
        <m/>
      </sharedItems>
    </cacheField>
    <cacheField name="Invoice Date" numFmtId="0">
      <sharedItems containsNonDate="0" containsDate="1" containsString="0" containsBlank="1" minDate="2024-06-01T00:00:00" maxDate="2024-10-20T00:00:00"/>
    </cacheField>
    <cacheField name="Invoice Amount" numFmtId="44">
      <sharedItems containsString="0" containsBlank="1" containsNumber="1" containsInteger="1" minValue="250" maxValue="1250"/>
    </cacheField>
    <cacheField name="Cash Paid" numFmtId="44">
      <sharedItems containsBlank="1" containsMixedTypes="1" containsNumber="1" containsInteger="1" minValue="0" maxValue="873"/>
    </cacheField>
    <cacheField name="Invoice Balance" numFmtId="44">
      <sharedItems containsBlank="1" containsMixedTypes="1" containsNumber="1" containsInteger="1" minValue="0" maxValue="1200"/>
    </cacheField>
    <cacheField name="Aging" numFmtId="0">
      <sharedItems containsString="0" containsBlank="1" containsNumber="1" containsInteger="1" minValue="0" maxValue="161"/>
    </cacheField>
    <cacheField name="Range" numFmtId="0">
      <sharedItems containsBlank="1" count="7">
        <s v="0-30"/>
        <s v="150+"/>
        <s v="121-150"/>
        <s v="91-120"/>
        <s v="61-90"/>
        <s v="31-6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x v="0"/>
    <x v="0"/>
    <d v="2024-06-01T00:00:00"/>
    <n v="873"/>
    <n v="873"/>
    <n v="0"/>
    <n v="0"/>
    <x v="0"/>
  </r>
  <r>
    <x v="1"/>
    <x v="0"/>
    <d v="2024-06-15T00:00:00"/>
    <n v="1250"/>
    <n v="250"/>
    <n v="1000"/>
    <n v="161"/>
    <x v="1"/>
  </r>
  <r>
    <x v="2"/>
    <x v="1"/>
    <d v="2024-07-04T00:00:00"/>
    <n v="250"/>
    <n v="0"/>
    <n v="250"/>
    <n v="142"/>
    <x v="2"/>
  </r>
  <r>
    <x v="3"/>
    <x v="1"/>
    <d v="2024-07-28T00:00:00"/>
    <n v="550"/>
    <n v="300"/>
    <n v="250"/>
    <n v="118"/>
    <x v="3"/>
  </r>
  <r>
    <x v="4"/>
    <x v="0"/>
    <d v="2024-09-01T00:00:00"/>
    <n v="600"/>
    <n v="400"/>
    <n v="200"/>
    <n v="83"/>
    <x v="4"/>
  </r>
  <r>
    <x v="5"/>
    <x v="1"/>
    <d v="2024-10-15T00:00:00"/>
    <n v="1000"/>
    <n v="800"/>
    <n v="200"/>
    <n v="39"/>
    <x v="5"/>
  </r>
  <r>
    <x v="6"/>
    <x v="0"/>
    <d v="2024-10-19T00:00:00"/>
    <n v="1200"/>
    <n v="0"/>
    <n v="1200"/>
    <n v="35"/>
    <x v="5"/>
  </r>
  <r>
    <x v="7"/>
    <x v="2"/>
    <m/>
    <m/>
    <s v=""/>
    <s v=""/>
    <m/>
    <x v="6"/>
  </r>
  <r>
    <x v="7"/>
    <x v="2"/>
    <m/>
    <m/>
    <s v=""/>
    <s v=""/>
    <m/>
    <x v="6"/>
  </r>
  <r>
    <x v="7"/>
    <x v="2"/>
    <m/>
    <m/>
    <s v=""/>
    <s v=""/>
    <m/>
    <x v="6"/>
  </r>
  <r>
    <x v="7"/>
    <x v="2"/>
    <m/>
    <m/>
    <s v=""/>
    <s v=""/>
    <m/>
    <x v="6"/>
  </r>
  <r>
    <x v="7"/>
    <x v="2"/>
    <m/>
    <m/>
    <s v=""/>
    <s v=""/>
    <m/>
    <x v="6"/>
  </r>
  <r>
    <x v="7"/>
    <x v="2"/>
    <m/>
    <m/>
    <s v=""/>
    <s v=""/>
    <m/>
    <x v="6"/>
  </r>
  <r>
    <x v="7"/>
    <x v="2"/>
    <m/>
    <m/>
    <s v=""/>
    <s v=""/>
    <m/>
    <x v="6"/>
  </r>
  <r>
    <x v="7"/>
    <x v="2"/>
    <m/>
    <m/>
    <s v=""/>
    <s v=""/>
    <m/>
    <x v="6"/>
  </r>
  <r>
    <x v="7"/>
    <x v="2"/>
    <m/>
    <m/>
    <s v=""/>
    <s v=""/>
    <m/>
    <x v="6"/>
  </r>
  <r>
    <x v="7"/>
    <x v="2"/>
    <m/>
    <m/>
    <s v=""/>
    <s v=""/>
    <m/>
    <x v="6"/>
  </r>
  <r>
    <x v="7"/>
    <x v="2"/>
    <m/>
    <m/>
    <s v=""/>
    <s v=""/>
    <m/>
    <x v="6"/>
  </r>
  <r>
    <x v="7"/>
    <x v="2"/>
    <m/>
    <m/>
    <s v=""/>
    <s v=""/>
    <m/>
    <x v="6"/>
  </r>
  <r>
    <x v="7"/>
    <x v="2"/>
    <m/>
    <m/>
    <s v=""/>
    <s v=""/>
    <m/>
    <x v="6"/>
  </r>
  <r>
    <x v="7"/>
    <x v="2"/>
    <m/>
    <m/>
    <s v=""/>
    <s v=""/>
    <m/>
    <x v="6"/>
  </r>
  <r>
    <x v="7"/>
    <x v="2"/>
    <m/>
    <m/>
    <s v=""/>
    <s v=""/>
    <m/>
    <x v="6"/>
  </r>
  <r>
    <x v="7"/>
    <x v="2"/>
    <m/>
    <m/>
    <m/>
    <m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F6386E-8A5F-4617-B45F-EECCD055C464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7:H11" firstHeaderRow="1" firstDataRow="2" firstDataCol="1"/>
  <pivotFields count="8">
    <pivotField axis="axisRow" showAll="0" sortType="descending">
      <items count="9">
        <item x="0"/>
        <item x="1"/>
        <item x="2"/>
        <item x="3"/>
        <item x="4"/>
        <item x="5"/>
        <item x="6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4">
        <item sd="0" x="0"/>
        <item sd="0" x="1"/>
        <item h="1" sd="0" x="2"/>
        <item t="default" sd="0"/>
      </items>
    </pivotField>
    <pivotField showAll="0"/>
    <pivotField showAll="0"/>
    <pivotField showAll="0"/>
    <pivotField dataField="1" multipleItemSelectionAllowed="1" showAll="0"/>
    <pivotField showAll="0"/>
    <pivotField axis="axisCol" showAll="0">
      <items count="8">
        <item x="0"/>
        <item x="5"/>
        <item x="4"/>
        <item x="3"/>
        <item x="2"/>
        <item x="1"/>
        <item x="6"/>
        <item t="default"/>
      </items>
    </pivotField>
  </pivotFields>
  <rowFields count="2">
    <field x="1"/>
    <field x="0"/>
  </rowFields>
  <rowItems count="3">
    <i>
      <x/>
    </i>
    <i>
      <x v="1"/>
    </i>
    <i t="grand">
      <x/>
    </i>
  </rowItems>
  <colFields count="1">
    <field x="7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Invoice Balance" fld="5" baseField="1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pjohnson@testinginc.com" TargetMode="External"/><Relationship Id="rId1" Type="http://schemas.openxmlformats.org/officeDocument/2006/relationships/hyperlink" Target="mailto:jsmith@abccompan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DF780-15E6-4BA5-B2AB-9E720041B9D2}">
  <sheetPr>
    <tabColor theme="4" tint="0.59999389629810485"/>
    <pageSetUpPr fitToPage="1"/>
  </sheetPr>
  <dimension ref="A1:H11"/>
  <sheetViews>
    <sheetView tabSelected="1" workbookViewId="0"/>
  </sheetViews>
  <sheetFormatPr defaultRowHeight="14.4" x14ac:dyDescent="0.3"/>
  <cols>
    <col min="1" max="1" width="20.21875" bestFit="1" customWidth="1"/>
    <col min="2" max="2" width="15.5546875" bestFit="1" customWidth="1"/>
    <col min="3" max="3" width="9.109375" bestFit="1" customWidth="1"/>
    <col min="4" max="5" width="7.5546875" bestFit="1" customWidth="1"/>
    <col min="6" max="6" width="7.6640625" bestFit="1" customWidth="1"/>
    <col min="7" max="7" width="9.109375" bestFit="1" customWidth="1"/>
    <col min="8" max="9" width="10.5546875" bestFit="1" customWidth="1"/>
  </cols>
  <sheetData>
    <row r="1" spans="1:8" ht="36.6" x14ac:dyDescent="0.7">
      <c r="A1" s="2" t="s">
        <v>55</v>
      </c>
    </row>
    <row r="2" spans="1:8" ht="28.8" customHeight="1" thickBot="1" x14ac:dyDescent="0.75">
      <c r="A2" s="2"/>
    </row>
    <row r="3" spans="1:8" ht="15" thickBot="1" x14ac:dyDescent="0.35">
      <c r="A3" s="11" t="s">
        <v>41</v>
      </c>
      <c r="B3" s="12">
        <v>45619</v>
      </c>
    </row>
    <row r="4" spans="1:8" x14ac:dyDescent="0.3">
      <c r="C4" s="7"/>
    </row>
    <row r="5" spans="1:8" x14ac:dyDescent="0.3">
      <c r="C5" s="7"/>
    </row>
    <row r="7" spans="1:8" x14ac:dyDescent="0.3">
      <c r="A7" s="13" t="s">
        <v>44</v>
      </c>
      <c r="B7" s="13" t="s">
        <v>45</v>
      </c>
    </row>
    <row r="8" spans="1:8" x14ac:dyDescent="0.3">
      <c r="A8" s="13" t="s">
        <v>42</v>
      </c>
      <c r="B8" t="s">
        <v>46</v>
      </c>
      <c r="C8" t="s">
        <v>47</v>
      </c>
      <c r="D8" t="s">
        <v>48</v>
      </c>
      <c r="E8" t="s">
        <v>51</v>
      </c>
      <c r="F8" t="s">
        <v>52</v>
      </c>
      <c r="G8" t="s">
        <v>53</v>
      </c>
      <c r="H8" t="s">
        <v>43</v>
      </c>
    </row>
    <row r="9" spans="1:8" x14ac:dyDescent="0.3">
      <c r="A9" s="14" t="s">
        <v>9</v>
      </c>
      <c r="B9" s="15">
        <v>0</v>
      </c>
      <c r="C9" s="15">
        <v>1200</v>
      </c>
      <c r="D9" s="15">
        <v>200</v>
      </c>
      <c r="E9" s="15"/>
      <c r="F9" s="15"/>
      <c r="G9" s="15">
        <v>1000</v>
      </c>
      <c r="H9" s="15">
        <v>2400</v>
      </c>
    </row>
    <row r="10" spans="1:8" x14ac:dyDescent="0.3">
      <c r="A10" s="14" t="s">
        <v>29</v>
      </c>
      <c r="B10" s="15"/>
      <c r="C10" s="15">
        <v>200</v>
      </c>
      <c r="D10" s="15"/>
      <c r="E10" s="15">
        <v>250</v>
      </c>
      <c r="F10" s="15">
        <v>250</v>
      </c>
      <c r="G10" s="15"/>
      <c r="H10" s="15">
        <v>700</v>
      </c>
    </row>
    <row r="11" spans="1:8" x14ac:dyDescent="0.3">
      <c r="A11" s="14" t="s">
        <v>43</v>
      </c>
      <c r="B11" s="15">
        <v>0</v>
      </c>
      <c r="C11" s="15">
        <v>1400</v>
      </c>
      <c r="D11" s="15">
        <v>200</v>
      </c>
      <c r="E11" s="15">
        <v>250</v>
      </c>
      <c r="F11" s="15">
        <v>250</v>
      </c>
      <c r="G11" s="15">
        <v>1000</v>
      </c>
      <c r="H11" s="15">
        <v>3100</v>
      </c>
    </row>
  </sheetData>
  <dataConsolidate/>
  <pageMargins left="0.7" right="0.7" top="0.75" bottom="0.75" header="0.3" footer="0.3"/>
  <pageSetup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EB36A-4D49-4B86-A64E-867914A031BA}">
  <sheetPr>
    <tabColor theme="7" tint="0.59999389629810485"/>
  </sheetPr>
  <dimension ref="A1:I23"/>
  <sheetViews>
    <sheetView workbookViewId="0">
      <selection activeCell="D15" sqref="D15"/>
    </sheetView>
  </sheetViews>
  <sheetFormatPr defaultRowHeight="14.4" x14ac:dyDescent="0.3"/>
  <cols>
    <col min="1" max="1" width="10.88671875" bestFit="1" customWidth="1"/>
    <col min="2" max="2" width="13.6640625" style="6" bestFit="1" customWidth="1"/>
    <col min="3" max="3" width="15.5546875" style="6" customWidth="1"/>
    <col min="4" max="4" width="13.6640625" style="6" customWidth="1"/>
    <col min="5" max="5" width="14.44140625" style="8" bestFit="1" customWidth="1"/>
    <col min="6" max="6" width="11.6640625" style="10" bestFit="1" customWidth="1"/>
    <col min="7" max="7" width="14.77734375" style="10" bestFit="1" customWidth="1"/>
    <col min="8" max="9" width="8.88671875" style="5"/>
  </cols>
  <sheetData>
    <row r="1" spans="1:9" x14ac:dyDescent="0.3">
      <c r="A1" t="s">
        <v>18</v>
      </c>
      <c r="B1" s="6" t="s">
        <v>19</v>
      </c>
      <c r="C1" s="6" t="s">
        <v>0</v>
      </c>
      <c r="D1" s="6" t="s">
        <v>20</v>
      </c>
      <c r="E1" s="8" t="s">
        <v>21</v>
      </c>
      <c r="F1" s="10" t="s">
        <v>38</v>
      </c>
      <c r="G1" s="10" t="s">
        <v>22</v>
      </c>
      <c r="H1" s="5" t="s">
        <v>40</v>
      </c>
      <c r="I1" s="5" t="s">
        <v>50</v>
      </c>
    </row>
    <row r="2" spans="1:9" x14ac:dyDescent="0.3">
      <c r="A2">
        <v>1</v>
      </c>
      <c r="B2" s="6" t="s">
        <v>17</v>
      </c>
      <c r="C2" s="6" t="s">
        <v>9</v>
      </c>
      <c r="D2" s="9">
        <v>45444</v>
      </c>
      <c r="E2" s="8">
        <v>873</v>
      </c>
      <c r="F2" s="10">
        <f>SUMIFS('Cash Receipts Master Data'!E:E,'Cash Receipts Master Data'!B:B,'Invoice Master Data'!B2)</f>
        <v>873</v>
      </c>
      <c r="G2" s="10">
        <f>IF(OR(LEN(E2)&gt;0,LEN(F2)&gt;0),E2-F2,"")</f>
        <v>0</v>
      </c>
      <c r="H2" s="5">
        <f>IF(G2=0,0,'AR Aging'!$B$3-'Invoice Master Data'!D2)</f>
        <v>0</v>
      </c>
      <c r="I2" s="5" t="str">
        <f>IFERROR(VLOOKUP(H2,'Aging Range'!A:B,2,FALSE),"150+")</f>
        <v>0-30</v>
      </c>
    </row>
    <row r="3" spans="1:9" x14ac:dyDescent="0.3">
      <c r="A3">
        <v>2</v>
      </c>
      <c r="B3" s="6" t="s">
        <v>23</v>
      </c>
      <c r="C3" s="6" t="s">
        <v>9</v>
      </c>
      <c r="D3" s="9">
        <v>45458</v>
      </c>
      <c r="E3" s="8">
        <v>1250</v>
      </c>
      <c r="F3" s="10">
        <f>SUMIFS('Cash Receipts Master Data'!E:E,'Cash Receipts Master Data'!B:B,'Invoice Master Data'!B3)</f>
        <v>250</v>
      </c>
      <c r="G3" s="10">
        <f t="shared" ref="G3:G8" si="0">IF(OR(LEN(E3)&gt;0,LEN(F3)&gt;0),E3-F3,"")</f>
        <v>1000</v>
      </c>
      <c r="H3" s="5">
        <f>IF(G3=0,0,'AR Aging'!$B$3-'Invoice Master Data'!D3)</f>
        <v>161</v>
      </c>
      <c r="I3" s="5" t="str">
        <f>IFERROR(VLOOKUP(H3,'Aging Range'!A:B,2,FALSE),"150+")</f>
        <v>150+</v>
      </c>
    </row>
    <row r="4" spans="1:9" x14ac:dyDescent="0.3">
      <c r="A4">
        <v>3</v>
      </c>
      <c r="B4" s="6" t="s">
        <v>24</v>
      </c>
      <c r="C4" s="6" t="s">
        <v>29</v>
      </c>
      <c r="D4" s="9">
        <v>45477</v>
      </c>
      <c r="E4" s="8">
        <v>250</v>
      </c>
      <c r="F4" s="10">
        <f>SUMIFS('Cash Receipts Master Data'!E:E,'Cash Receipts Master Data'!B:B,'Invoice Master Data'!B4)</f>
        <v>0</v>
      </c>
      <c r="G4" s="10">
        <f t="shared" si="0"/>
        <v>250</v>
      </c>
      <c r="H4" s="5">
        <f>IF(G4=0,0,'AR Aging'!$B$3-'Invoice Master Data'!D4)</f>
        <v>142</v>
      </c>
      <c r="I4" s="5" t="str">
        <f>IFERROR(VLOOKUP(H4,'Aging Range'!A:B,2,FALSE),"150+")</f>
        <v>121-150</v>
      </c>
    </row>
    <row r="5" spans="1:9" x14ac:dyDescent="0.3">
      <c r="A5">
        <v>4</v>
      </c>
      <c r="B5" s="6" t="s">
        <v>25</v>
      </c>
      <c r="C5" s="6" t="s">
        <v>29</v>
      </c>
      <c r="D5" s="9">
        <v>45501</v>
      </c>
      <c r="E5" s="8">
        <v>550</v>
      </c>
      <c r="F5" s="10">
        <f>SUMIFS('Cash Receipts Master Data'!E:E,'Cash Receipts Master Data'!B:B,'Invoice Master Data'!B5)</f>
        <v>300</v>
      </c>
      <c r="G5" s="10">
        <f t="shared" si="0"/>
        <v>250</v>
      </c>
      <c r="H5" s="5">
        <f>IF(G5=0,0,'AR Aging'!$B$3-'Invoice Master Data'!D5)</f>
        <v>118</v>
      </c>
      <c r="I5" s="5" t="str">
        <f>IFERROR(VLOOKUP(H5,'Aging Range'!A:B,2,FALSE),"150+")</f>
        <v>91-120</v>
      </c>
    </row>
    <row r="6" spans="1:9" x14ac:dyDescent="0.3">
      <c r="A6">
        <v>5</v>
      </c>
      <c r="B6" s="6" t="s">
        <v>26</v>
      </c>
      <c r="C6" s="6" t="s">
        <v>9</v>
      </c>
      <c r="D6" s="9">
        <v>45536</v>
      </c>
      <c r="E6" s="8">
        <v>600</v>
      </c>
      <c r="F6" s="10">
        <f>SUMIFS('Cash Receipts Master Data'!E:E,'Cash Receipts Master Data'!B:B,'Invoice Master Data'!B6)</f>
        <v>400</v>
      </c>
      <c r="G6" s="10">
        <f t="shared" si="0"/>
        <v>200</v>
      </c>
      <c r="H6" s="5">
        <f>IF(G6=0,0,'AR Aging'!$B$3-'Invoice Master Data'!D6)</f>
        <v>83</v>
      </c>
      <c r="I6" s="5" t="str">
        <f>IFERROR(VLOOKUP(H6,'Aging Range'!A:B,2,FALSE),"150+")</f>
        <v>61-90</v>
      </c>
    </row>
    <row r="7" spans="1:9" x14ac:dyDescent="0.3">
      <c r="A7">
        <v>6</v>
      </c>
      <c r="B7" s="6" t="s">
        <v>27</v>
      </c>
      <c r="C7" s="6" t="s">
        <v>29</v>
      </c>
      <c r="D7" s="9">
        <v>45580</v>
      </c>
      <c r="E7" s="8">
        <v>1000</v>
      </c>
      <c r="F7" s="10">
        <f>SUMIFS('Cash Receipts Master Data'!E:E,'Cash Receipts Master Data'!B:B,'Invoice Master Data'!B7)</f>
        <v>800</v>
      </c>
      <c r="G7" s="10">
        <f t="shared" si="0"/>
        <v>200</v>
      </c>
      <c r="H7" s="5">
        <f>IF(G7=0,0,'AR Aging'!$B$3-'Invoice Master Data'!D7)</f>
        <v>39</v>
      </c>
      <c r="I7" s="5" t="str">
        <f>IFERROR(VLOOKUP(H7,'Aging Range'!A:B,2,FALSE),"150+")</f>
        <v>31-60</v>
      </c>
    </row>
    <row r="8" spans="1:9" x14ac:dyDescent="0.3">
      <c r="A8">
        <v>7</v>
      </c>
      <c r="B8" s="6" t="s">
        <v>28</v>
      </c>
      <c r="C8" s="6" t="s">
        <v>9</v>
      </c>
      <c r="D8" s="9">
        <v>45584</v>
      </c>
      <c r="E8" s="8">
        <v>1200</v>
      </c>
      <c r="F8" s="10">
        <f>SUMIFS('Cash Receipts Master Data'!E:E,'Cash Receipts Master Data'!B:B,'Invoice Master Data'!B8)</f>
        <v>0</v>
      </c>
      <c r="G8" s="10">
        <f t="shared" si="0"/>
        <v>1200</v>
      </c>
      <c r="H8" s="5">
        <f>IF(G8=0,0,'AR Aging'!$B$3-'Invoice Master Data'!D8)</f>
        <v>35</v>
      </c>
      <c r="I8" s="5" t="str">
        <f>IFERROR(VLOOKUP(H8,'Aging Range'!A:B,2,FALSE),"150+")</f>
        <v>31-60</v>
      </c>
    </row>
    <row r="9" spans="1:9" x14ac:dyDescent="0.3">
      <c r="F9" s="10" t="str">
        <f>IF(SUMIFS('Cash Receipts Master Data'!E:E,'Cash Receipts Master Data'!B:B,'Invoice Master Data'!B9)=0,"",SUMIFS('Cash Receipts Master Data'!E:E,'Cash Receipts Master Data'!B:B,'Invoice Master Data'!B9))</f>
        <v/>
      </c>
      <c r="G9" s="10" t="str">
        <f t="shared" ref="G9:G23" si="1">IF(OR(LEN(E9)&gt;0,LEN(F9)&gt;0),E9-F9,"")</f>
        <v/>
      </c>
    </row>
    <row r="10" spans="1:9" x14ac:dyDescent="0.3">
      <c r="F10" s="10" t="str">
        <f>IF(SUMIFS('Cash Receipts Master Data'!E:E,'Cash Receipts Master Data'!B:B,'Invoice Master Data'!B10)=0,"",SUMIFS('Cash Receipts Master Data'!E:E,'Cash Receipts Master Data'!B:B,'Invoice Master Data'!B10))</f>
        <v/>
      </c>
      <c r="G10" s="10" t="str">
        <f t="shared" si="1"/>
        <v/>
      </c>
    </row>
    <row r="11" spans="1:9" x14ac:dyDescent="0.3">
      <c r="F11" s="10" t="str">
        <f>IF(SUMIFS('Cash Receipts Master Data'!E:E,'Cash Receipts Master Data'!B:B,'Invoice Master Data'!B11)=0,"",SUMIFS('Cash Receipts Master Data'!E:E,'Cash Receipts Master Data'!B:B,'Invoice Master Data'!B11))</f>
        <v/>
      </c>
      <c r="G11" s="10" t="str">
        <f t="shared" si="1"/>
        <v/>
      </c>
    </row>
    <row r="12" spans="1:9" x14ac:dyDescent="0.3">
      <c r="F12" s="10" t="str">
        <f>IF(SUMIFS('Cash Receipts Master Data'!E:E,'Cash Receipts Master Data'!B:B,'Invoice Master Data'!B12)=0,"",SUMIFS('Cash Receipts Master Data'!E:E,'Cash Receipts Master Data'!B:B,'Invoice Master Data'!B12))</f>
        <v/>
      </c>
      <c r="G12" s="10" t="str">
        <f t="shared" si="1"/>
        <v/>
      </c>
    </row>
    <row r="13" spans="1:9" x14ac:dyDescent="0.3">
      <c r="F13" s="10" t="str">
        <f>IF(SUMIFS('Cash Receipts Master Data'!E:E,'Cash Receipts Master Data'!B:B,'Invoice Master Data'!B13)=0,"",SUMIFS('Cash Receipts Master Data'!E:E,'Cash Receipts Master Data'!B:B,'Invoice Master Data'!B13))</f>
        <v/>
      </c>
      <c r="G13" s="10" t="str">
        <f t="shared" si="1"/>
        <v/>
      </c>
    </row>
    <row r="14" spans="1:9" x14ac:dyDescent="0.3">
      <c r="F14" s="10" t="str">
        <f>IF(SUMIFS('Cash Receipts Master Data'!E:E,'Cash Receipts Master Data'!B:B,'Invoice Master Data'!B14)=0,"",SUMIFS('Cash Receipts Master Data'!E:E,'Cash Receipts Master Data'!B:B,'Invoice Master Data'!B14))</f>
        <v/>
      </c>
      <c r="G14" s="10" t="str">
        <f t="shared" si="1"/>
        <v/>
      </c>
    </row>
    <row r="15" spans="1:9" x14ac:dyDescent="0.3">
      <c r="F15" s="10" t="str">
        <f>IF(SUMIFS('Cash Receipts Master Data'!E:E,'Cash Receipts Master Data'!B:B,'Invoice Master Data'!B15)=0,"",SUMIFS('Cash Receipts Master Data'!E:E,'Cash Receipts Master Data'!B:B,'Invoice Master Data'!B15))</f>
        <v/>
      </c>
      <c r="G15" s="10" t="str">
        <f t="shared" si="1"/>
        <v/>
      </c>
    </row>
    <row r="16" spans="1:9" x14ac:dyDescent="0.3">
      <c r="F16" s="10" t="str">
        <f>IF(SUMIFS('Cash Receipts Master Data'!E:E,'Cash Receipts Master Data'!B:B,'Invoice Master Data'!B16)=0,"",SUMIFS('Cash Receipts Master Data'!E:E,'Cash Receipts Master Data'!B:B,'Invoice Master Data'!B16))</f>
        <v/>
      </c>
      <c r="G16" s="10" t="str">
        <f t="shared" si="1"/>
        <v/>
      </c>
    </row>
    <row r="17" spans="6:7" x14ac:dyDescent="0.3">
      <c r="F17" s="10" t="str">
        <f>IF(SUMIFS('Cash Receipts Master Data'!E:E,'Cash Receipts Master Data'!B:B,'Invoice Master Data'!B17)=0,"",SUMIFS('Cash Receipts Master Data'!E:E,'Cash Receipts Master Data'!B:B,'Invoice Master Data'!B17))</f>
        <v/>
      </c>
      <c r="G17" s="10" t="str">
        <f t="shared" si="1"/>
        <v/>
      </c>
    </row>
    <row r="18" spans="6:7" x14ac:dyDescent="0.3">
      <c r="F18" s="10" t="str">
        <f>IF(SUMIFS('Cash Receipts Master Data'!E:E,'Cash Receipts Master Data'!B:B,'Invoice Master Data'!B18)=0,"",SUMIFS('Cash Receipts Master Data'!E:E,'Cash Receipts Master Data'!B:B,'Invoice Master Data'!B18))</f>
        <v/>
      </c>
      <c r="G18" s="10" t="str">
        <f t="shared" si="1"/>
        <v/>
      </c>
    </row>
    <row r="19" spans="6:7" x14ac:dyDescent="0.3">
      <c r="F19" s="10" t="str">
        <f>IF(SUMIFS('Cash Receipts Master Data'!E:E,'Cash Receipts Master Data'!B:B,'Invoice Master Data'!B19)=0,"",SUMIFS('Cash Receipts Master Data'!E:E,'Cash Receipts Master Data'!B:B,'Invoice Master Data'!B19))</f>
        <v/>
      </c>
      <c r="G19" s="10" t="str">
        <f t="shared" si="1"/>
        <v/>
      </c>
    </row>
    <row r="20" spans="6:7" x14ac:dyDescent="0.3">
      <c r="F20" s="10" t="str">
        <f>IF(SUMIFS('Cash Receipts Master Data'!E:E,'Cash Receipts Master Data'!B:B,'Invoice Master Data'!B20)=0,"",SUMIFS('Cash Receipts Master Data'!E:E,'Cash Receipts Master Data'!B:B,'Invoice Master Data'!B20))</f>
        <v/>
      </c>
      <c r="G20" s="10" t="str">
        <f t="shared" si="1"/>
        <v/>
      </c>
    </row>
    <row r="21" spans="6:7" x14ac:dyDescent="0.3">
      <c r="F21" s="10" t="str">
        <f>IF(SUMIFS('Cash Receipts Master Data'!E:E,'Cash Receipts Master Data'!B:B,'Invoice Master Data'!B21)=0,"",SUMIFS('Cash Receipts Master Data'!E:E,'Cash Receipts Master Data'!B:B,'Invoice Master Data'!B21))</f>
        <v/>
      </c>
      <c r="G21" s="10" t="str">
        <f t="shared" si="1"/>
        <v/>
      </c>
    </row>
    <row r="22" spans="6:7" x14ac:dyDescent="0.3">
      <c r="F22" s="10" t="str">
        <f>IF(SUMIFS('Cash Receipts Master Data'!E:E,'Cash Receipts Master Data'!B:B,'Invoice Master Data'!B22)=0,"",SUMIFS('Cash Receipts Master Data'!E:E,'Cash Receipts Master Data'!B:B,'Invoice Master Data'!B22))</f>
        <v/>
      </c>
      <c r="G22" s="10" t="str">
        <f t="shared" si="1"/>
        <v/>
      </c>
    </row>
    <row r="23" spans="6:7" x14ac:dyDescent="0.3">
      <c r="F23" s="10" t="str">
        <f>IF(SUMIFS('Cash Receipts Master Data'!E:E,'Cash Receipts Master Data'!B:B,'Invoice Master Data'!B23)=0,"",SUMIFS('Cash Receipts Master Data'!E:E,'Cash Receipts Master Data'!B:B,'Invoice Master Data'!B23))</f>
        <v/>
      </c>
      <c r="G23" s="10" t="str">
        <f t="shared" si="1"/>
        <v/>
      </c>
    </row>
  </sheetData>
  <phoneticPr fontId="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FC5876-3FC0-45FF-A186-18B5332C1321}">
          <x14:formula1>
            <xm:f>'Customer Master Data'!$B$2:$B$1048576</xm:f>
          </x14:formula1>
          <xm:sqref>C2:C1048576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EC0D3-BAD2-4EFE-8C42-EB17A9664F0C}">
  <sheetPr>
    <tabColor theme="7" tint="0.59999389629810485"/>
  </sheetPr>
  <dimension ref="A1:E8"/>
  <sheetViews>
    <sheetView workbookViewId="0"/>
  </sheetViews>
  <sheetFormatPr defaultRowHeight="14.4" x14ac:dyDescent="0.3"/>
  <cols>
    <col min="1" max="1" width="10.88671875" bestFit="1" customWidth="1"/>
    <col min="2" max="2" width="13.6640625" bestFit="1" customWidth="1"/>
    <col min="3" max="3" width="13.6640625" style="5" customWidth="1"/>
    <col min="4" max="4" width="13.6640625" customWidth="1"/>
    <col min="5" max="5" width="14.44140625" style="1" bestFit="1" customWidth="1"/>
  </cols>
  <sheetData>
    <row r="1" spans="1:5" x14ac:dyDescent="0.3">
      <c r="A1" t="s">
        <v>36</v>
      </c>
      <c r="B1" t="s">
        <v>19</v>
      </c>
      <c r="C1" s="5" t="s">
        <v>54</v>
      </c>
      <c r="D1" t="s">
        <v>37</v>
      </c>
      <c r="E1" s="1" t="s">
        <v>39</v>
      </c>
    </row>
    <row r="2" spans="1:5" x14ac:dyDescent="0.3">
      <c r="A2">
        <v>1</v>
      </c>
      <c r="B2" t="s">
        <v>17</v>
      </c>
      <c r="C2" s="5" t="str">
        <f>VLOOKUP(B2,'Invoice Master Data'!B:C,2,FALSE)</f>
        <v>ABC Company</v>
      </c>
      <c r="D2" s="7">
        <v>45449</v>
      </c>
      <c r="E2" s="1">
        <v>500</v>
      </c>
    </row>
    <row r="3" spans="1:5" x14ac:dyDescent="0.3">
      <c r="A3">
        <v>2</v>
      </c>
      <c r="B3" t="s">
        <v>17</v>
      </c>
      <c r="C3" s="5" t="str">
        <f>VLOOKUP(B3,'Invoice Master Data'!B:C,2,FALSE)</f>
        <v>ABC Company</v>
      </c>
      <c r="D3" s="7">
        <v>45473</v>
      </c>
      <c r="E3" s="1">
        <v>373</v>
      </c>
    </row>
    <row r="4" spans="1:5" x14ac:dyDescent="0.3">
      <c r="A4">
        <v>3</v>
      </c>
      <c r="B4" t="s">
        <v>23</v>
      </c>
      <c r="C4" s="5" t="str">
        <f>VLOOKUP(B4,'Invoice Master Data'!B:C,2,FALSE)</f>
        <v>ABC Company</v>
      </c>
      <c r="D4" s="7">
        <v>45505</v>
      </c>
      <c r="E4" s="1">
        <v>250</v>
      </c>
    </row>
    <row r="5" spans="1:5" x14ac:dyDescent="0.3">
      <c r="A5">
        <v>4</v>
      </c>
      <c r="B5" t="s">
        <v>25</v>
      </c>
      <c r="C5" s="5" t="str">
        <f>VLOOKUP(B5,'Invoice Master Data'!B:C,2,FALSE)</f>
        <v>Testing Inc.</v>
      </c>
      <c r="D5" s="7">
        <v>45550</v>
      </c>
      <c r="E5" s="1">
        <v>250</v>
      </c>
    </row>
    <row r="6" spans="1:5" x14ac:dyDescent="0.3">
      <c r="A6">
        <v>5</v>
      </c>
      <c r="B6" t="s">
        <v>25</v>
      </c>
      <c r="C6" s="5" t="str">
        <f>VLOOKUP(B6,'Invoice Master Data'!B:C,2,FALSE)</f>
        <v>Testing Inc.</v>
      </c>
      <c r="D6" s="7">
        <v>45565</v>
      </c>
      <c r="E6" s="1">
        <v>50</v>
      </c>
    </row>
    <row r="7" spans="1:5" x14ac:dyDescent="0.3">
      <c r="A7">
        <v>6</v>
      </c>
      <c r="B7" t="s">
        <v>26</v>
      </c>
      <c r="C7" s="5" t="str">
        <f>VLOOKUP(B7,'Invoice Master Data'!B:C,2,FALSE)</f>
        <v>ABC Company</v>
      </c>
      <c r="D7" s="7">
        <v>45580</v>
      </c>
      <c r="E7" s="1">
        <v>400</v>
      </c>
    </row>
    <row r="8" spans="1:5" x14ac:dyDescent="0.3">
      <c r="A8">
        <v>7</v>
      </c>
      <c r="B8" t="s">
        <v>27</v>
      </c>
      <c r="C8" s="5" t="str">
        <f>VLOOKUP(B8,'Invoice Master Data'!B:C,2,FALSE)</f>
        <v>Testing Inc.</v>
      </c>
      <c r="D8" s="7">
        <v>45595</v>
      </c>
      <c r="E8" s="1">
        <v>800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F2E076-9355-4C04-A588-0A8D57BF169B}">
          <x14:formula1>
            <xm:f>'Invoice Master Data'!$B$2:$B$1048576</xm:f>
          </x14:formula1>
          <xm:sqref>B2:B1048576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B188D-5C1A-42FE-9214-49350A6A99D7}">
  <dimension ref="A1:I4"/>
  <sheetViews>
    <sheetView workbookViewId="0">
      <selection activeCell="A2" sqref="A2"/>
    </sheetView>
  </sheetViews>
  <sheetFormatPr defaultRowHeight="14.4" x14ac:dyDescent="0.3"/>
  <cols>
    <col min="1" max="1" width="10.88671875" bestFit="1" customWidth="1"/>
    <col min="2" max="2" width="15.5546875" customWidth="1"/>
    <col min="3" max="3" width="15.21875" bestFit="1" customWidth="1"/>
    <col min="4" max="7" width="12.77734375" customWidth="1"/>
    <col min="8" max="8" width="22.33203125" bestFit="1" customWidth="1"/>
    <col min="9" max="9" width="12.77734375" customWidth="1"/>
  </cols>
  <sheetData>
    <row r="1" spans="1:9" x14ac:dyDescent="0.3">
      <c r="A1" t="s">
        <v>1</v>
      </c>
      <c r="B1" t="s">
        <v>0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">
      <c r="A2">
        <v>1</v>
      </c>
      <c r="B2" t="s">
        <v>9</v>
      </c>
      <c r="C2" t="s">
        <v>10</v>
      </c>
      <c r="D2" t="s">
        <v>11</v>
      </c>
      <c r="E2" t="s">
        <v>12</v>
      </c>
      <c r="F2" s="3" t="s">
        <v>13</v>
      </c>
      <c r="G2" t="s">
        <v>14</v>
      </c>
      <c r="H2" s="4" t="s">
        <v>15</v>
      </c>
      <c r="I2" t="s">
        <v>16</v>
      </c>
    </row>
    <row r="3" spans="1:9" x14ac:dyDescent="0.3">
      <c r="A3">
        <v>2</v>
      </c>
      <c r="B3" t="s">
        <v>29</v>
      </c>
      <c r="C3" t="s">
        <v>30</v>
      </c>
      <c r="D3" t="s">
        <v>31</v>
      </c>
      <c r="E3" t="s">
        <v>12</v>
      </c>
      <c r="F3" s="3" t="s">
        <v>32</v>
      </c>
      <c r="G3" t="s">
        <v>33</v>
      </c>
      <c r="H3" s="4" t="s">
        <v>34</v>
      </c>
      <c r="I3" t="s">
        <v>35</v>
      </c>
    </row>
    <row r="4" spans="1:9" x14ac:dyDescent="0.3">
      <c r="F4" s="3"/>
      <c r="H4" s="4"/>
    </row>
  </sheetData>
  <phoneticPr fontId="4" type="noConversion"/>
  <hyperlinks>
    <hyperlink ref="H2" r:id="rId1" xr:uid="{7F738430-C86F-4CC4-8D9B-7EEDB2CE2FF8}"/>
    <hyperlink ref="H3" r:id="rId2" xr:uid="{27F8E1AB-1102-4672-8CD7-6FE2C3ACD02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B4CAD-99F2-422B-8A85-B6AE6AA52245}">
  <dimension ref="A1:B152"/>
  <sheetViews>
    <sheetView workbookViewId="0"/>
  </sheetViews>
  <sheetFormatPr defaultRowHeight="14.4" x14ac:dyDescent="0.3"/>
  <sheetData>
    <row r="1" spans="1:2" x14ac:dyDescent="0.3">
      <c r="A1" t="s">
        <v>49</v>
      </c>
      <c r="B1" t="s">
        <v>50</v>
      </c>
    </row>
    <row r="2" spans="1:2" x14ac:dyDescent="0.3">
      <c r="A2">
        <v>0</v>
      </c>
      <c r="B2" t="s">
        <v>46</v>
      </c>
    </row>
    <row r="3" spans="1:2" x14ac:dyDescent="0.3">
      <c r="A3">
        <f>A2+1</f>
        <v>1</v>
      </c>
      <c r="B3" t="s">
        <v>46</v>
      </c>
    </row>
    <row r="4" spans="1:2" x14ac:dyDescent="0.3">
      <c r="A4">
        <f t="shared" ref="A4:A67" si="0">A3+1</f>
        <v>2</v>
      </c>
      <c r="B4" t="s">
        <v>46</v>
      </c>
    </row>
    <row r="5" spans="1:2" x14ac:dyDescent="0.3">
      <c r="A5">
        <f t="shared" si="0"/>
        <v>3</v>
      </c>
      <c r="B5" t="s">
        <v>46</v>
      </c>
    </row>
    <row r="6" spans="1:2" x14ac:dyDescent="0.3">
      <c r="A6">
        <f t="shared" si="0"/>
        <v>4</v>
      </c>
      <c r="B6" t="s">
        <v>46</v>
      </c>
    </row>
    <row r="7" spans="1:2" x14ac:dyDescent="0.3">
      <c r="A7">
        <f t="shared" si="0"/>
        <v>5</v>
      </c>
      <c r="B7" t="s">
        <v>46</v>
      </c>
    </row>
    <row r="8" spans="1:2" x14ac:dyDescent="0.3">
      <c r="A8">
        <f t="shared" si="0"/>
        <v>6</v>
      </c>
      <c r="B8" t="s">
        <v>46</v>
      </c>
    </row>
    <row r="9" spans="1:2" x14ac:dyDescent="0.3">
      <c r="A9">
        <f t="shared" si="0"/>
        <v>7</v>
      </c>
      <c r="B9" t="s">
        <v>46</v>
      </c>
    </row>
    <row r="10" spans="1:2" x14ac:dyDescent="0.3">
      <c r="A10">
        <f t="shared" si="0"/>
        <v>8</v>
      </c>
      <c r="B10" t="s">
        <v>46</v>
      </c>
    </row>
    <row r="11" spans="1:2" x14ac:dyDescent="0.3">
      <c r="A11">
        <f t="shared" si="0"/>
        <v>9</v>
      </c>
      <c r="B11" t="s">
        <v>46</v>
      </c>
    </row>
    <row r="12" spans="1:2" x14ac:dyDescent="0.3">
      <c r="A12">
        <f t="shared" si="0"/>
        <v>10</v>
      </c>
      <c r="B12" t="s">
        <v>46</v>
      </c>
    </row>
    <row r="13" spans="1:2" x14ac:dyDescent="0.3">
      <c r="A13">
        <f t="shared" si="0"/>
        <v>11</v>
      </c>
      <c r="B13" t="s">
        <v>46</v>
      </c>
    </row>
    <row r="14" spans="1:2" x14ac:dyDescent="0.3">
      <c r="A14">
        <f t="shared" si="0"/>
        <v>12</v>
      </c>
      <c r="B14" t="s">
        <v>46</v>
      </c>
    </row>
    <row r="15" spans="1:2" x14ac:dyDescent="0.3">
      <c r="A15">
        <f t="shared" si="0"/>
        <v>13</v>
      </c>
      <c r="B15" t="s">
        <v>46</v>
      </c>
    </row>
    <row r="16" spans="1:2" x14ac:dyDescent="0.3">
      <c r="A16">
        <f t="shared" si="0"/>
        <v>14</v>
      </c>
      <c r="B16" t="s">
        <v>46</v>
      </c>
    </row>
    <row r="17" spans="1:2" x14ac:dyDescent="0.3">
      <c r="A17">
        <f t="shared" si="0"/>
        <v>15</v>
      </c>
      <c r="B17" t="s">
        <v>46</v>
      </c>
    </row>
    <row r="18" spans="1:2" x14ac:dyDescent="0.3">
      <c r="A18">
        <f t="shared" si="0"/>
        <v>16</v>
      </c>
      <c r="B18" t="s">
        <v>46</v>
      </c>
    </row>
    <row r="19" spans="1:2" x14ac:dyDescent="0.3">
      <c r="A19">
        <f t="shared" si="0"/>
        <v>17</v>
      </c>
      <c r="B19" t="s">
        <v>46</v>
      </c>
    </row>
    <row r="20" spans="1:2" x14ac:dyDescent="0.3">
      <c r="A20">
        <f t="shared" si="0"/>
        <v>18</v>
      </c>
      <c r="B20" t="s">
        <v>46</v>
      </c>
    </row>
    <row r="21" spans="1:2" x14ac:dyDescent="0.3">
      <c r="A21">
        <f t="shared" si="0"/>
        <v>19</v>
      </c>
      <c r="B21" t="s">
        <v>46</v>
      </c>
    </row>
    <row r="22" spans="1:2" x14ac:dyDescent="0.3">
      <c r="A22">
        <f t="shared" si="0"/>
        <v>20</v>
      </c>
      <c r="B22" t="s">
        <v>46</v>
      </c>
    </row>
    <row r="23" spans="1:2" x14ac:dyDescent="0.3">
      <c r="A23">
        <f t="shared" si="0"/>
        <v>21</v>
      </c>
      <c r="B23" t="s">
        <v>46</v>
      </c>
    </row>
    <row r="24" spans="1:2" x14ac:dyDescent="0.3">
      <c r="A24">
        <f t="shared" si="0"/>
        <v>22</v>
      </c>
      <c r="B24" t="s">
        <v>46</v>
      </c>
    </row>
    <row r="25" spans="1:2" x14ac:dyDescent="0.3">
      <c r="A25">
        <f t="shared" si="0"/>
        <v>23</v>
      </c>
      <c r="B25" t="s">
        <v>46</v>
      </c>
    </row>
    <row r="26" spans="1:2" x14ac:dyDescent="0.3">
      <c r="A26">
        <f t="shared" si="0"/>
        <v>24</v>
      </c>
      <c r="B26" t="s">
        <v>46</v>
      </c>
    </row>
    <row r="27" spans="1:2" x14ac:dyDescent="0.3">
      <c r="A27">
        <f t="shared" si="0"/>
        <v>25</v>
      </c>
      <c r="B27" t="s">
        <v>46</v>
      </c>
    </row>
    <row r="28" spans="1:2" x14ac:dyDescent="0.3">
      <c r="A28">
        <f t="shared" si="0"/>
        <v>26</v>
      </c>
      <c r="B28" t="s">
        <v>46</v>
      </c>
    </row>
    <row r="29" spans="1:2" x14ac:dyDescent="0.3">
      <c r="A29">
        <f t="shared" si="0"/>
        <v>27</v>
      </c>
      <c r="B29" t="s">
        <v>46</v>
      </c>
    </row>
    <row r="30" spans="1:2" x14ac:dyDescent="0.3">
      <c r="A30">
        <f t="shared" si="0"/>
        <v>28</v>
      </c>
      <c r="B30" t="s">
        <v>46</v>
      </c>
    </row>
    <row r="31" spans="1:2" x14ac:dyDescent="0.3">
      <c r="A31">
        <f t="shared" si="0"/>
        <v>29</v>
      </c>
      <c r="B31" t="s">
        <v>46</v>
      </c>
    </row>
    <row r="32" spans="1:2" x14ac:dyDescent="0.3">
      <c r="A32">
        <f t="shared" si="0"/>
        <v>30</v>
      </c>
      <c r="B32" t="s">
        <v>46</v>
      </c>
    </row>
    <row r="33" spans="1:2" x14ac:dyDescent="0.3">
      <c r="A33">
        <f t="shared" si="0"/>
        <v>31</v>
      </c>
      <c r="B33" t="s">
        <v>47</v>
      </c>
    </row>
    <row r="34" spans="1:2" x14ac:dyDescent="0.3">
      <c r="A34">
        <f t="shared" si="0"/>
        <v>32</v>
      </c>
      <c r="B34" t="s">
        <v>47</v>
      </c>
    </row>
    <row r="35" spans="1:2" x14ac:dyDescent="0.3">
      <c r="A35">
        <f t="shared" si="0"/>
        <v>33</v>
      </c>
      <c r="B35" t="s">
        <v>47</v>
      </c>
    </row>
    <row r="36" spans="1:2" x14ac:dyDescent="0.3">
      <c r="A36">
        <f t="shared" si="0"/>
        <v>34</v>
      </c>
      <c r="B36" t="s">
        <v>47</v>
      </c>
    </row>
    <row r="37" spans="1:2" x14ac:dyDescent="0.3">
      <c r="A37">
        <f t="shared" si="0"/>
        <v>35</v>
      </c>
      <c r="B37" t="s">
        <v>47</v>
      </c>
    </row>
    <row r="38" spans="1:2" x14ac:dyDescent="0.3">
      <c r="A38">
        <f t="shared" si="0"/>
        <v>36</v>
      </c>
      <c r="B38" t="s">
        <v>47</v>
      </c>
    </row>
    <row r="39" spans="1:2" x14ac:dyDescent="0.3">
      <c r="A39">
        <f t="shared" si="0"/>
        <v>37</v>
      </c>
      <c r="B39" t="s">
        <v>47</v>
      </c>
    </row>
    <row r="40" spans="1:2" x14ac:dyDescent="0.3">
      <c r="A40">
        <f t="shared" si="0"/>
        <v>38</v>
      </c>
      <c r="B40" t="s">
        <v>47</v>
      </c>
    </row>
    <row r="41" spans="1:2" x14ac:dyDescent="0.3">
      <c r="A41">
        <f t="shared" si="0"/>
        <v>39</v>
      </c>
      <c r="B41" t="s">
        <v>47</v>
      </c>
    </row>
    <row r="42" spans="1:2" x14ac:dyDescent="0.3">
      <c r="A42">
        <f t="shared" si="0"/>
        <v>40</v>
      </c>
      <c r="B42" t="s">
        <v>47</v>
      </c>
    </row>
    <row r="43" spans="1:2" x14ac:dyDescent="0.3">
      <c r="A43">
        <f t="shared" si="0"/>
        <v>41</v>
      </c>
      <c r="B43" t="s">
        <v>47</v>
      </c>
    </row>
    <row r="44" spans="1:2" x14ac:dyDescent="0.3">
      <c r="A44">
        <f t="shared" si="0"/>
        <v>42</v>
      </c>
      <c r="B44" t="s">
        <v>47</v>
      </c>
    </row>
    <row r="45" spans="1:2" x14ac:dyDescent="0.3">
      <c r="A45">
        <f t="shared" si="0"/>
        <v>43</v>
      </c>
      <c r="B45" t="s">
        <v>47</v>
      </c>
    </row>
    <row r="46" spans="1:2" x14ac:dyDescent="0.3">
      <c r="A46">
        <f t="shared" si="0"/>
        <v>44</v>
      </c>
      <c r="B46" t="s">
        <v>47</v>
      </c>
    </row>
    <row r="47" spans="1:2" x14ac:dyDescent="0.3">
      <c r="A47">
        <f t="shared" si="0"/>
        <v>45</v>
      </c>
      <c r="B47" t="s">
        <v>47</v>
      </c>
    </row>
    <row r="48" spans="1:2" x14ac:dyDescent="0.3">
      <c r="A48">
        <f t="shared" si="0"/>
        <v>46</v>
      </c>
      <c r="B48" t="s">
        <v>47</v>
      </c>
    </row>
    <row r="49" spans="1:2" x14ac:dyDescent="0.3">
      <c r="A49">
        <f t="shared" si="0"/>
        <v>47</v>
      </c>
      <c r="B49" t="s">
        <v>47</v>
      </c>
    </row>
    <row r="50" spans="1:2" x14ac:dyDescent="0.3">
      <c r="A50">
        <f t="shared" si="0"/>
        <v>48</v>
      </c>
      <c r="B50" t="s">
        <v>47</v>
      </c>
    </row>
    <row r="51" spans="1:2" x14ac:dyDescent="0.3">
      <c r="A51">
        <f t="shared" si="0"/>
        <v>49</v>
      </c>
      <c r="B51" t="s">
        <v>47</v>
      </c>
    </row>
    <row r="52" spans="1:2" x14ac:dyDescent="0.3">
      <c r="A52">
        <f t="shared" si="0"/>
        <v>50</v>
      </c>
      <c r="B52" t="s">
        <v>47</v>
      </c>
    </row>
    <row r="53" spans="1:2" x14ac:dyDescent="0.3">
      <c r="A53">
        <f t="shared" si="0"/>
        <v>51</v>
      </c>
      <c r="B53" t="s">
        <v>47</v>
      </c>
    </row>
    <row r="54" spans="1:2" x14ac:dyDescent="0.3">
      <c r="A54">
        <f t="shared" si="0"/>
        <v>52</v>
      </c>
      <c r="B54" t="s">
        <v>47</v>
      </c>
    </row>
    <row r="55" spans="1:2" x14ac:dyDescent="0.3">
      <c r="A55">
        <f t="shared" si="0"/>
        <v>53</v>
      </c>
      <c r="B55" t="s">
        <v>47</v>
      </c>
    </row>
    <row r="56" spans="1:2" x14ac:dyDescent="0.3">
      <c r="A56">
        <f t="shared" si="0"/>
        <v>54</v>
      </c>
      <c r="B56" t="s">
        <v>47</v>
      </c>
    </row>
    <row r="57" spans="1:2" x14ac:dyDescent="0.3">
      <c r="A57">
        <f t="shared" si="0"/>
        <v>55</v>
      </c>
      <c r="B57" t="s">
        <v>47</v>
      </c>
    </row>
    <row r="58" spans="1:2" x14ac:dyDescent="0.3">
      <c r="A58">
        <f t="shared" si="0"/>
        <v>56</v>
      </c>
      <c r="B58" t="s">
        <v>47</v>
      </c>
    </row>
    <row r="59" spans="1:2" x14ac:dyDescent="0.3">
      <c r="A59">
        <f t="shared" si="0"/>
        <v>57</v>
      </c>
      <c r="B59" t="s">
        <v>47</v>
      </c>
    </row>
    <row r="60" spans="1:2" x14ac:dyDescent="0.3">
      <c r="A60">
        <f t="shared" si="0"/>
        <v>58</v>
      </c>
      <c r="B60" t="s">
        <v>47</v>
      </c>
    </row>
    <row r="61" spans="1:2" x14ac:dyDescent="0.3">
      <c r="A61">
        <f t="shared" si="0"/>
        <v>59</v>
      </c>
      <c r="B61" t="s">
        <v>47</v>
      </c>
    </row>
    <row r="62" spans="1:2" x14ac:dyDescent="0.3">
      <c r="A62">
        <f t="shared" si="0"/>
        <v>60</v>
      </c>
      <c r="B62" t="s">
        <v>47</v>
      </c>
    </row>
    <row r="63" spans="1:2" x14ac:dyDescent="0.3">
      <c r="A63">
        <f t="shared" si="0"/>
        <v>61</v>
      </c>
      <c r="B63" t="s">
        <v>48</v>
      </c>
    </row>
    <row r="64" spans="1:2" x14ac:dyDescent="0.3">
      <c r="A64">
        <f t="shared" si="0"/>
        <v>62</v>
      </c>
      <c r="B64" t="s">
        <v>48</v>
      </c>
    </row>
    <row r="65" spans="1:2" x14ac:dyDescent="0.3">
      <c r="A65">
        <f t="shared" si="0"/>
        <v>63</v>
      </c>
      <c r="B65" t="s">
        <v>48</v>
      </c>
    </row>
    <row r="66" spans="1:2" x14ac:dyDescent="0.3">
      <c r="A66">
        <f t="shared" si="0"/>
        <v>64</v>
      </c>
      <c r="B66" t="s">
        <v>48</v>
      </c>
    </row>
    <row r="67" spans="1:2" x14ac:dyDescent="0.3">
      <c r="A67">
        <f t="shared" si="0"/>
        <v>65</v>
      </c>
      <c r="B67" t="s">
        <v>48</v>
      </c>
    </row>
    <row r="68" spans="1:2" x14ac:dyDescent="0.3">
      <c r="A68">
        <f t="shared" ref="A68:A131" si="1">A67+1</f>
        <v>66</v>
      </c>
      <c r="B68" t="s">
        <v>48</v>
      </c>
    </row>
    <row r="69" spans="1:2" x14ac:dyDescent="0.3">
      <c r="A69">
        <f t="shared" si="1"/>
        <v>67</v>
      </c>
      <c r="B69" t="s">
        <v>48</v>
      </c>
    </row>
    <row r="70" spans="1:2" x14ac:dyDescent="0.3">
      <c r="A70">
        <f t="shared" si="1"/>
        <v>68</v>
      </c>
      <c r="B70" t="s">
        <v>48</v>
      </c>
    </row>
    <row r="71" spans="1:2" x14ac:dyDescent="0.3">
      <c r="A71">
        <f t="shared" si="1"/>
        <v>69</v>
      </c>
      <c r="B71" t="s">
        <v>48</v>
      </c>
    </row>
    <row r="72" spans="1:2" x14ac:dyDescent="0.3">
      <c r="A72">
        <f t="shared" si="1"/>
        <v>70</v>
      </c>
      <c r="B72" t="s">
        <v>48</v>
      </c>
    </row>
    <row r="73" spans="1:2" x14ac:dyDescent="0.3">
      <c r="A73">
        <f t="shared" si="1"/>
        <v>71</v>
      </c>
      <c r="B73" t="s">
        <v>48</v>
      </c>
    </row>
    <row r="74" spans="1:2" x14ac:dyDescent="0.3">
      <c r="A74">
        <f t="shared" si="1"/>
        <v>72</v>
      </c>
      <c r="B74" t="s">
        <v>48</v>
      </c>
    </row>
    <row r="75" spans="1:2" x14ac:dyDescent="0.3">
      <c r="A75">
        <f t="shared" si="1"/>
        <v>73</v>
      </c>
      <c r="B75" t="s">
        <v>48</v>
      </c>
    </row>
    <row r="76" spans="1:2" x14ac:dyDescent="0.3">
      <c r="A76">
        <f t="shared" si="1"/>
        <v>74</v>
      </c>
      <c r="B76" t="s">
        <v>48</v>
      </c>
    </row>
    <row r="77" spans="1:2" x14ac:dyDescent="0.3">
      <c r="A77">
        <f t="shared" si="1"/>
        <v>75</v>
      </c>
      <c r="B77" t="s">
        <v>48</v>
      </c>
    </row>
    <row r="78" spans="1:2" x14ac:dyDescent="0.3">
      <c r="A78">
        <f t="shared" si="1"/>
        <v>76</v>
      </c>
      <c r="B78" t="s">
        <v>48</v>
      </c>
    </row>
    <row r="79" spans="1:2" x14ac:dyDescent="0.3">
      <c r="A79">
        <f t="shared" si="1"/>
        <v>77</v>
      </c>
      <c r="B79" t="s">
        <v>48</v>
      </c>
    </row>
    <row r="80" spans="1:2" x14ac:dyDescent="0.3">
      <c r="A80">
        <f t="shared" si="1"/>
        <v>78</v>
      </c>
      <c r="B80" t="s">
        <v>48</v>
      </c>
    </row>
    <row r="81" spans="1:2" x14ac:dyDescent="0.3">
      <c r="A81">
        <f t="shared" si="1"/>
        <v>79</v>
      </c>
      <c r="B81" t="s">
        <v>48</v>
      </c>
    </row>
    <row r="82" spans="1:2" x14ac:dyDescent="0.3">
      <c r="A82">
        <f t="shared" si="1"/>
        <v>80</v>
      </c>
      <c r="B82" t="s">
        <v>48</v>
      </c>
    </row>
    <row r="83" spans="1:2" x14ac:dyDescent="0.3">
      <c r="A83">
        <f t="shared" si="1"/>
        <v>81</v>
      </c>
      <c r="B83" t="s">
        <v>48</v>
      </c>
    </row>
    <row r="84" spans="1:2" x14ac:dyDescent="0.3">
      <c r="A84">
        <f t="shared" si="1"/>
        <v>82</v>
      </c>
      <c r="B84" t="s">
        <v>48</v>
      </c>
    </row>
    <row r="85" spans="1:2" x14ac:dyDescent="0.3">
      <c r="A85">
        <f t="shared" si="1"/>
        <v>83</v>
      </c>
      <c r="B85" t="s">
        <v>48</v>
      </c>
    </row>
    <row r="86" spans="1:2" x14ac:dyDescent="0.3">
      <c r="A86">
        <f t="shared" si="1"/>
        <v>84</v>
      </c>
      <c r="B86" t="s">
        <v>48</v>
      </c>
    </row>
    <row r="87" spans="1:2" x14ac:dyDescent="0.3">
      <c r="A87">
        <f t="shared" si="1"/>
        <v>85</v>
      </c>
      <c r="B87" t="s">
        <v>48</v>
      </c>
    </row>
    <row r="88" spans="1:2" x14ac:dyDescent="0.3">
      <c r="A88">
        <f t="shared" si="1"/>
        <v>86</v>
      </c>
      <c r="B88" t="s">
        <v>48</v>
      </c>
    </row>
    <row r="89" spans="1:2" x14ac:dyDescent="0.3">
      <c r="A89">
        <f t="shared" si="1"/>
        <v>87</v>
      </c>
      <c r="B89" t="s">
        <v>48</v>
      </c>
    </row>
    <row r="90" spans="1:2" x14ac:dyDescent="0.3">
      <c r="A90">
        <f t="shared" si="1"/>
        <v>88</v>
      </c>
      <c r="B90" t="s">
        <v>48</v>
      </c>
    </row>
    <row r="91" spans="1:2" x14ac:dyDescent="0.3">
      <c r="A91">
        <f t="shared" si="1"/>
        <v>89</v>
      </c>
      <c r="B91" t="s">
        <v>48</v>
      </c>
    </row>
    <row r="92" spans="1:2" x14ac:dyDescent="0.3">
      <c r="A92">
        <f t="shared" si="1"/>
        <v>90</v>
      </c>
      <c r="B92" t="s">
        <v>48</v>
      </c>
    </row>
    <row r="93" spans="1:2" x14ac:dyDescent="0.3">
      <c r="A93">
        <f t="shared" si="1"/>
        <v>91</v>
      </c>
      <c r="B93" t="s">
        <v>51</v>
      </c>
    </row>
    <row r="94" spans="1:2" x14ac:dyDescent="0.3">
      <c r="A94">
        <f t="shared" si="1"/>
        <v>92</v>
      </c>
      <c r="B94" t="s">
        <v>51</v>
      </c>
    </row>
    <row r="95" spans="1:2" x14ac:dyDescent="0.3">
      <c r="A95">
        <f t="shared" si="1"/>
        <v>93</v>
      </c>
      <c r="B95" t="s">
        <v>51</v>
      </c>
    </row>
    <row r="96" spans="1:2" x14ac:dyDescent="0.3">
      <c r="A96">
        <f t="shared" si="1"/>
        <v>94</v>
      </c>
      <c r="B96" t="s">
        <v>51</v>
      </c>
    </row>
    <row r="97" spans="1:2" x14ac:dyDescent="0.3">
      <c r="A97">
        <f t="shared" si="1"/>
        <v>95</v>
      </c>
      <c r="B97" t="s">
        <v>51</v>
      </c>
    </row>
    <row r="98" spans="1:2" x14ac:dyDescent="0.3">
      <c r="A98">
        <f t="shared" si="1"/>
        <v>96</v>
      </c>
      <c r="B98" t="s">
        <v>51</v>
      </c>
    </row>
    <row r="99" spans="1:2" x14ac:dyDescent="0.3">
      <c r="A99">
        <f t="shared" si="1"/>
        <v>97</v>
      </c>
      <c r="B99" t="s">
        <v>51</v>
      </c>
    </row>
    <row r="100" spans="1:2" x14ac:dyDescent="0.3">
      <c r="A100">
        <f t="shared" si="1"/>
        <v>98</v>
      </c>
      <c r="B100" t="s">
        <v>51</v>
      </c>
    </row>
    <row r="101" spans="1:2" x14ac:dyDescent="0.3">
      <c r="A101">
        <f t="shared" si="1"/>
        <v>99</v>
      </c>
      <c r="B101" t="s">
        <v>51</v>
      </c>
    </row>
    <row r="102" spans="1:2" x14ac:dyDescent="0.3">
      <c r="A102">
        <f t="shared" si="1"/>
        <v>100</v>
      </c>
      <c r="B102" t="s">
        <v>51</v>
      </c>
    </row>
    <row r="103" spans="1:2" x14ac:dyDescent="0.3">
      <c r="A103">
        <f t="shared" si="1"/>
        <v>101</v>
      </c>
      <c r="B103" t="s">
        <v>51</v>
      </c>
    </row>
    <row r="104" spans="1:2" x14ac:dyDescent="0.3">
      <c r="A104">
        <f t="shared" si="1"/>
        <v>102</v>
      </c>
      <c r="B104" t="s">
        <v>51</v>
      </c>
    </row>
    <row r="105" spans="1:2" x14ac:dyDescent="0.3">
      <c r="A105">
        <f t="shared" si="1"/>
        <v>103</v>
      </c>
      <c r="B105" t="s">
        <v>51</v>
      </c>
    </row>
    <row r="106" spans="1:2" x14ac:dyDescent="0.3">
      <c r="A106">
        <f t="shared" si="1"/>
        <v>104</v>
      </c>
      <c r="B106" t="s">
        <v>51</v>
      </c>
    </row>
    <row r="107" spans="1:2" x14ac:dyDescent="0.3">
      <c r="A107">
        <f t="shared" si="1"/>
        <v>105</v>
      </c>
      <c r="B107" t="s">
        <v>51</v>
      </c>
    </row>
    <row r="108" spans="1:2" x14ac:dyDescent="0.3">
      <c r="A108">
        <f t="shared" si="1"/>
        <v>106</v>
      </c>
      <c r="B108" t="s">
        <v>51</v>
      </c>
    </row>
    <row r="109" spans="1:2" x14ac:dyDescent="0.3">
      <c r="A109">
        <f t="shared" si="1"/>
        <v>107</v>
      </c>
      <c r="B109" t="s">
        <v>51</v>
      </c>
    </row>
    <row r="110" spans="1:2" x14ac:dyDescent="0.3">
      <c r="A110">
        <f t="shared" si="1"/>
        <v>108</v>
      </c>
      <c r="B110" t="s">
        <v>51</v>
      </c>
    </row>
    <row r="111" spans="1:2" x14ac:dyDescent="0.3">
      <c r="A111">
        <f t="shared" si="1"/>
        <v>109</v>
      </c>
      <c r="B111" t="s">
        <v>51</v>
      </c>
    </row>
    <row r="112" spans="1:2" x14ac:dyDescent="0.3">
      <c r="A112">
        <f t="shared" si="1"/>
        <v>110</v>
      </c>
      <c r="B112" t="s">
        <v>51</v>
      </c>
    </row>
    <row r="113" spans="1:2" x14ac:dyDescent="0.3">
      <c r="A113">
        <f t="shared" si="1"/>
        <v>111</v>
      </c>
      <c r="B113" t="s">
        <v>51</v>
      </c>
    </row>
    <row r="114" spans="1:2" x14ac:dyDescent="0.3">
      <c r="A114">
        <f t="shared" si="1"/>
        <v>112</v>
      </c>
      <c r="B114" t="s">
        <v>51</v>
      </c>
    </row>
    <row r="115" spans="1:2" x14ac:dyDescent="0.3">
      <c r="A115">
        <f t="shared" si="1"/>
        <v>113</v>
      </c>
      <c r="B115" t="s">
        <v>51</v>
      </c>
    </row>
    <row r="116" spans="1:2" x14ac:dyDescent="0.3">
      <c r="A116">
        <f t="shared" si="1"/>
        <v>114</v>
      </c>
      <c r="B116" t="s">
        <v>51</v>
      </c>
    </row>
    <row r="117" spans="1:2" x14ac:dyDescent="0.3">
      <c r="A117">
        <f t="shared" si="1"/>
        <v>115</v>
      </c>
      <c r="B117" t="s">
        <v>51</v>
      </c>
    </row>
    <row r="118" spans="1:2" x14ac:dyDescent="0.3">
      <c r="A118">
        <f t="shared" si="1"/>
        <v>116</v>
      </c>
      <c r="B118" t="s">
        <v>51</v>
      </c>
    </row>
    <row r="119" spans="1:2" x14ac:dyDescent="0.3">
      <c r="A119">
        <f t="shared" si="1"/>
        <v>117</v>
      </c>
      <c r="B119" t="s">
        <v>51</v>
      </c>
    </row>
    <row r="120" spans="1:2" x14ac:dyDescent="0.3">
      <c r="A120">
        <f t="shared" si="1"/>
        <v>118</v>
      </c>
      <c r="B120" t="s">
        <v>51</v>
      </c>
    </row>
    <row r="121" spans="1:2" x14ac:dyDescent="0.3">
      <c r="A121">
        <f t="shared" si="1"/>
        <v>119</v>
      </c>
      <c r="B121" t="s">
        <v>51</v>
      </c>
    </row>
    <row r="122" spans="1:2" x14ac:dyDescent="0.3">
      <c r="A122">
        <f t="shared" si="1"/>
        <v>120</v>
      </c>
      <c r="B122" t="s">
        <v>51</v>
      </c>
    </row>
    <row r="123" spans="1:2" x14ac:dyDescent="0.3">
      <c r="A123">
        <f t="shared" si="1"/>
        <v>121</v>
      </c>
      <c r="B123" t="s">
        <v>52</v>
      </c>
    </row>
    <row r="124" spans="1:2" x14ac:dyDescent="0.3">
      <c r="A124">
        <f t="shared" si="1"/>
        <v>122</v>
      </c>
      <c r="B124" t="s">
        <v>52</v>
      </c>
    </row>
    <row r="125" spans="1:2" x14ac:dyDescent="0.3">
      <c r="A125">
        <f t="shared" si="1"/>
        <v>123</v>
      </c>
      <c r="B125" t="s">
        <v>52</v>
      </c>
    </row>
    <row r="126" spans="1:2" x14ac:dyDescent="0.3">
      <c r="A126">
        <f t="shared" si="1"/>
        <v>124</v>
      </c>
      <c r="B126" t="s">
        <v>52</v>
      </c>
    </row>
    <row r="127" spans="1:2" x14ac:dyDescent="0.3">
      <c r="A127">
        <f t="shared" si="1"/>
        <v>125</v>
      </c>
      <c r="B127" t="s">
        <v>52</v>
      </c>
    </row>
    <row r="128" spans="1:2" x14ac:dyDescent="0.3">
      <c r="A128">
        <f t="shared" si="1"/>
        <v>126</v>
      </c>
      <c r="B128" t="s">
        <v>52</v>
      </c>
    </row>
    <row r="129" spans="1:2" x14ac:dyDescent="0.3">
      <c r="A129">
        <f t="shared" si="1"/>
        <v>127</v>
      </c>
      <c r="B129" t="s">
        <v>52</v>
      </c>
    </row>
    <row r="130" spans="1:2" x14ac:dyDescent="0.3">
      <c r="A130">
        <f t="shared" si="1"/>
        <v>128</v>
      </c>
      <c r="B130" t="s">
        <v>52</v>
      </c>
    </row>
    <row r="131" spans="1:2" x14ac:dyDescent="0.3">
      <c r="A131">
        <f t="shared" si="1"/>
        <v>129</v>
      </c>
      <c r="B131" t="s">
        <v>52</v>
      </c>
    </row>
    <row r="132" spans="1:2" x14ac:dyDescent="0.3">
      <c r="A132">
        <f t="shared" ref="A132:A152" si="2">A131+1</f>
        <v>130</v>
      </c>
      <c r="B132" t="s">
        <v>52</v>
      </c>
    </row>
    <row r="133" spans="1:2" x14ac:dyDescent="0.3">
      <c r="A133">
        <f t="shared" si="2"/>
        <v>131</v>
      </c>
      <c r="B133" t="s">
        <v>52</v>
      </c>
    </row>
    <row r="134" spans="1:2" x14ac:dyDescent="0.3">
      <c r="A134">
        <f t="shared" si="2"/>
        <v>132</v>
      </c>
      <c r="B134" t="s">
        <v>52</v>
      </c>
    </row>
    <row r="135" spans="1:2" x14ac:dyDescent="0.3">
      <c r="A135">
        <f t="shared" si="2"/>
        <v>133</v>
      </c>
      <c r="B135" t="s">
        <v>52</v>
      </c>
    </row>
    <row r="136" spans="1:2" x14ac:dyDescent="0.3">
      <c r="A136">
        <f t="shared" si="2"/>
        <v>134</v>
      </c>
      <c r="B136" t="s">
        <v>52</v>
      </c>
    </row>
    <row r="137" spans="1:2" x14ac:dyDescent="0.3">
      <c r="A137">
        <f t="shared" si="2"/>
        <v>135</v>
      </c>
      <c r="B137" t="s">
        <v>52</v>
      </c>
    </row>
    <row r="138" spans="1:2" x14ac:dyDescent="0.3">
      <c r="A138">
        <f t="shared" si="2"/>
        <v>136</v>
      </c>
      <c r="B138" t="s">
        <v>52</v>
      </c>
    </row>
    <row r="139" spans="1:2" x14ac:dyDescent="0.3">
      <c r="A139">
        <f t="shared" si="2"/>
        <v>137</v>
      </c>
      <c r="B139" t="s">
        <v>52</v>
      </c>
    </row>
    <row r="140" spans="1:2" x14ac:dyDescent="0.3">
      <c r="A140">
        <f t="shared" si="2"/>
        <v>138</v>
      </c>
      <c r="B140" t="s">
        <v>52</v>
      </c>
    </row>
    <row r="141" spans="1:2" x14ac:dyDescent="0.3">
      <c r="A141">
        <f t="shared" si="2"/>
        <v>139</v>
      </c>
      <c r="B141" t="s">
        <v>52</v>
      </c>
    </row>
    <row r="142" spans="1:2" x14ac:dyDescent="0.3">
      <c r="A142">
        <f t="shared" si="2"/>
        <v>140</v>
      </c>
      <c r="B142" t="s">
        <v>52</v>
      </c>
    </row>
    <row r="143" spans="1:2" x14ac:dyDescent="0.3">
      <c r="A143">
        <f t="shared" si="2"/>
        <v>141</v>
      </c>
      <c r="B143" t="s">
        <v>52</v>
      </c>
    </row>
    <row r="144" spans="1:2" x14ac:dyDescent="0.3">
      <c r="A144">
        <f t="shared" si="2"/>
        <v>142</v>
      </c>
      <c r="B144" t="s">
        <v>52</v>
      </c>
    </row>
    <row r="145" spans="1:2" x14ac:dyDescent="0.3">
      <c r="A145">
        <f t="shared" si="2"/>
        <v>143</v>
      </c>
      <c r="B145" t="s">
        <v>52</v>
      </c>
    </row>
    <row r="146" spans="1:2" x14ac:dyDescent="0.3">
      <c r="A146">
        <f t="shared" si="2"/>
        <v>144</v>
      </c>
      <c r="B146" t="s">
        <v>52</v>
      </c>
    </row>
    <row r="147" spans="1:2" x14ac:dyDescent="0.3">
      <c r="A147">
        <f t="shared" si="2"/>
        <v>145</v>
      </c>
      <c r="B147" t="s">
        <v>52</v>
      </c>
    </row>
    <row r="148" spans="1:2" x14ac:dyDescent="0.3">
      <c r="A148">
        <f t="shared" si="2"/>
        <v>146</v>
      </c>
      <c r="B148" t="s">
        <v>52</v>
      </c>
    </row>
    <row r="149" spans="1:2" x14ac:dyDescent="0.3">
      <c r="A149">
        <f t="shared" si="2"/>
        <v>147</v>
      </c>
      <c r="B149" t="s">
        <v>52</v>
      </c>
    </row>
    <row r="150" spans="1:2" x14ac:dyDescent="0.3">
      <c r="A150">
        <f t="shared" si="2"/>
        <v>148</v>
      </c>
      <c r="B150" t="s">
        <v>52</v>
      </c>
    </row>
    <row r="151" spans="1:2" x14ac:dyDescent="0.3">
      <c r="A151">
        <f t="shared" si="2"/>
        <v>149</v>
      </c>
      <c r="B151" t="s">
        <v>52</v>
      </c>
    </row>
    <row r="152" spans="1:2" x14ac:dyDescent="0.3">
      <c r="A152">
        <f t="shared" si="2"/>
        <v>150</v>
      </c>
      <c r="B15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AR Aging</vt:lpstr>
      <vt:lpstr>Invoice Master Data</vt:lpstr>
      <vt:lpstr>Cash Receipts Master Data</vt:lpstr>
      <vt:lpstr>Customer Master Data</vt:lpstr>
      <vt:lpstr>Aging Range</vt:lpstr>
      <vt:lpstr>'AR Aging'!Print_Area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Cristiano</dc:creator>
  <cp:lastModifiedBy>Nicholas Cristiano</cp:lastModifiedBy>
  <cp:lastPrinted>2024-11-23T19:21:13Z</cp:lastPrinted>
  <dcterms:created xsi:type="dcterms:W3CDTF">2024-11-23T18:50:29Z</dcterms:created>
  <dcterms:modified xsi:type="dcterms:W3CDTF">2024-11-24T02:04:16Z</dcterms:modified>
</cp:coreProperties>
</file>